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1-Source" sheetId="12" r:id="rId1"/>
    <sheet name="1-VLookup_Ex1" sheetId="3" r:id="rId2"/>
    <sheet name="2-Vlookup_Ex2" sheetId="13" r:id="rId3"/>
    <sheet name="3-DataEntrySheet" sheetId="14" r:id="rId4"/>
    <sheet name="3-Print" sheetId="15" r:id="rId5"/>
    <sheet name="4-VLOOKUP_EX4" sheetId="16" r:id="rId6"/>
    <sheet name="4-VLOOKUP_EX4_Solved" sheetId="17" r:id="rId7"/>
  </sheets>
  <definedNames>
    <definedName name="_xlnm._FilterDatabase" localSheetId="5" hidden="1">'4-VLOOKUP_EX4'!$I$1:$K$43</definedName>
    <definedName name="_xlnm._FilterDatabase" localSheetId="6" hidden="1">'4-VLOOKUP_EX4_Solved'!$I$1:$K$43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7" l="1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7" i="17"/>
  <c r="E238" i="17"/>
  <c r="E239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58" i="17"/>
  <c r="E259" i="17"/>
  <c r="E260" i="17"/>
  <c r="E261" i="17"/>
  <c r="E262" i="17"/>
  <c r="E263" i="17"/>
  <c r="E264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99" i="17"/>
  <c r="E300" i="17"/>
  <c r="E301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5" i="17"/>
  <c r="E336" i="17"/>
  <c r="E337" i="17"/>
  <c r="E338" i="17"/>
  <c r="E339" i="17"/>
  <c r="E340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2" i="17"/>
  <c r="H2" i="17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2" i="17"/>
  <c r="H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F5" i="13" l="1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" i="13"/>
  <c r="H11" i="15"/>
  <c r="H10" i="15"/>
  <c r="H9" i="15"/>
  <c r="F9" i="15"/>
  <c r="H8" i="15"/>
  <c r="F8" i="15"/>
  <c r="M9" i="14"/>
  <c r="I9" i="14"/>
  <c r="M8" i="14"/>
  <c r="I8" i="14"/>
  <c r="F10" i="15" s="1"/>
  <c r="M7" i="14"/>
  <c r="I7" i="14"/>
  <c r="M6" i="14"/>
  <c r="I6" i="14"/>
  <c r="M5" i="14"/>
  <c r="I5" i="14"/>
  <c r="M4" i="14"/>
  <c r="I4" i="14"/>
  <c r="I3" i="14"/>
  <c r="D4" i="3" l="1"/>
  <c r="D5" i="3"/>
  <c r="D6" i="3"/>
  <c r="D7" i="3"/>
  <c r="D8" i="3"/>
  <c r="D9" i="3"/>
  <c r="D10" i="3"/>
  <c r="D11" i="3"/>
  <c r="D12" i="3"/>
</calcChain>
</file>

<file path=xl/sharedStrings.xml><?xml version="1.0" encoding="utf-8"?>
<sst xmlns="http://schemas.openxmlformats.org/spreadsheetml/2006/main" count="3925" uniqueCount="735">
  <si>
    <t>کد پرسنلی</t>
  </si>
  <si>
    <t>نام</t>
  </si>
  <si>
    <t>نام خانوادگی</t>
  </si>
  <si>
    <t>حقوق</t>
  </si>
  <si>
    <t>تعداد فرزند</t>
  </si>
  <si>
    <t>واحد</t>
  </si>
  <si>
    <t>لیلی</t>
  </si>
  <si>
    <t>احمدی</t>
  </si>
  <si>
    <t>حسابداری</t>
  </si>
  <si>
    <t>شبنم</t>
  </si>
  <si>
    <t>ظهیری</t>
  </si>
  <si>
    <t>پشتیبانی</t>
  </si>
  <si>
    <t>امید</t>
  </si>
  <si>
    <t>محمدی</t>
  </si>
  <si>
    <t>اداری</t>
  </si>
  <si>
    <t>مریم</t>
  </si>
  <si>
    <t>عطایی</t>
  </si>
  <si>
    <t>خدمات</t>
  </si>
  <si>
    <t>نازی</t>
  </si>
  <si>
    <t>اکبری</t>
  </si>
  <si>
    <t>مالی</t>
  </si>
  <si>
    <t>امیر</t>
  </si>
  <si>
    <t>برزگر</t>
  </si>
  <si>
    <t>منابع انسانی</t>
  </si>
  <si>
    <t>علی</t>
  </si>
  <si>
    <t>بهمنی</t>
  </si>
  <si>
    <t>ساناز</t>
  </si>
  <si>
    <t>انصاری</t>
  </si>
  <si>
    <t>وحید</t>
  </si>
  <si>
    <t>یوسفی</t>
  </si>
  <si>
    <t>فريبرز</t>
  </si>
  <si>
    <t>بيژن</t>
  </si>
  <si>
    <t>فرناز</t>
  </si>
  <si>
    <t>شمسي</t>
  </si>
  <si>
    <t>جمشيد</t>
  </si>
  <si>
    <t>اكبر</t>
  </si>
  <si>
    <t>غلامعلي</t>
  </si>
  <si>
    <t>زهرا</t>
  </si>
  <si>
    <t>حميد</t>
  </si>
  <si>
    <t>امير</t>
  </si>
  <si>
    <t>حسين</t>
  </si>
  <si>
    <t>محمدرضا</t>
  </si>
  <si>
    <t>حسن</t>
  </si>
  <si>
    <t>معصومه</t>
  </si>
  <si>
    <t>هوشنگ</t>
  </si>
  <si>
    <t>محمدعلي</t>
  </si>
  <si>
    <t>فهميه</t>
  </si>
  <si>
    <t>ايران</t>
  </si>
  <si>
    <t>نصرت اله</t>
  </si>
  <si>
    <t>مرجان</t>
  </si>
  <si>
    <t>فرزانه</t>
  </si>
  <si>
    <t>مصطفي</t>
  </si>
  <si>
    <t>ندا</t>
  </si>
  <si>
    <t>مجتبي</t>
  </si>
  <si>
    <t>سيداصغر</t>
  </si>
  <si>
    <t>علي اكبر</t>
  </si>
  <si>
    <t>كريم</t>
  </si>
  <si>
    <t>نعمت اله</t>
  </si>
  <si>
    <t>-</t>
  </si>
  <si>
    <t>تقي</t>
  </si>
  <si>
    <t>مهديه</t>
  </si>
  <si>
    <t>مهناز</t>
  </si>
  <si>
    <t>عبداله</t>
  </si>
  <si>
    <t>مهرداد</t>
  </si>
  <si>
    <t>رافت</t>
  </si>
  <si>
    <t>داريوش</t>
  </si>
  <si>
    <t>محمد</t>
  </si>
  <si>
    <t>سيامك</t>
  </si>
  <si>
    <t>هاشم</t>
  </si>
  <si>
    <t>داود</t>
  </si>
  <si>
    <t>مسعود</t>
  </si>
  <si>
    <t>كبري</t>
  </si>
  <si>
    <t>سيدمهدي</t>
  </si>
  <si>
    <t>حجت</t>
  </si>
  <si>
    <t>منصور</t>
  </si>
  <si>
    <t>مرتضي</t>
  </si>
  <si>
    <t>باهره</t>
  </si>
  <si>
    <t>فريبا</t>
  </si>
  <si>
    <t>حسام</t>
  </si>
  <si>
    <t>عبدالعظيم</t>
  </si>
  <si>
    <t>بهداد</t>
  </si>
  <si>
    <t>سودابه</t>
  </si>
  <si>
    <t>محمدباقر</t>
  </si>
  <si>
    <t>ابوالقاسم</t>
  </si>
  <si>
    <t>محمدحسن</t>
  </si>
  <si>
    <t>محمود</t>
  </si>
  <si>
    <t>مهدي</t>
  </si>
  <si>
    <t>سيدحسين</t>
  </si>
  <si>
    <t>جواد</t>
  </si>
  <si>
    <t>سيدعلي آقا</t>
  </si>
  <si>
    <t>محمداسماعيل</t>
  </si>
  <si>
    <t>حبيبه</t>
  </si>
  <si>
    <t>شاپوررضا</t>
  </si>
  <si>
    <t>سيداحسان</t>
  </si>
  <si>
    <t>اميرعباس</t>
  </si>
  <si>
    <t>خسرو</t>
  </si>
  <si>
    <t>پيمان</t>
  </si>
  <si>
    <t>بهزاد</t>
  </si>
  <si>
    <t>جعفر</t>
  </si>
  <si>
    <t>بهاالدين</t>
  </si>
  <si>
    <t>عليرضا</t>
  </si>
  <si>
    <t>فاطمه</t>
  </si>
  <si>
    <t>زيبا</t>
  </si>
  <si>
    <t>نازي</t>
  </si>
  <si>
    <t>خليل</t>
  </si>
  <si>
    <t>شهداد</t>
  </si>
  <si>
    <t>صديقه</t>
  </si>
  <si>
    <t>محمدحسين</t>
  </si>
  <si>
    <t>فرزاد</t>
  </si>
  <si>
    <t>عبدالرضا</t>
  </si>
  <si>
    <t>آرزو</t>
  </si>
  <si>
    <t>ركسانا</t>
  </si>
  <si>
    <t>سعيد</t>
  </si>
  <si>
    <t>دلارام</t>
  </si>
  <si>
    <t>زرين دخت</t>
  </si>
  <si>
    <t>يوسفعلي</t>
  </si>
  <si>
    <t>آزاده</t>
  </si>
  <si>
    <t>غلامرضا</t>
  </si>
  <si>
    <t>جمال</t>
  </si>
  <si>
    <t>آزيتا</t>
  </si>
  <si>
    <t>احمدرضا</t>
  </si>
  <si>
    <t>سيدمحمدجعفر</t>
  </si>
  <si>
    <t>پرتو</t>
  </si>
  <si>
    <t>ابوالفضل</t>
  </si>
  <si>
    <t>مهين</t>
  </si>
  <si>
    <t>بابك</t>
  </si>
  <si>
    <t>اكرم</t>
  </si>
  <si>
    <t>احمد</t>
  </si>
  <si>
    <t>مينا</t>
  </si>
  <si>
    <t>حميدرضا</t>
  </si>
  <si>
    <t>آرش</t>
  </si>
  <si>
    <t>سيدمحمدعلي</t>
  </si>
  <si>
    <t>اميد</t>
  </si>
  <si>
    <t>ناصر</t>
  </si>
  <si>
    <t>علي محمد</t>
  </si>
  <si>
    <t>پوراندخت</t>
  </si>
  <si>
    <t>اصغر</t>
  </si>
  <si>
    <t>سيده رودابه</t>
  </si>
  <si>
    <t>امين</t>
  </si>
  <si>
    <t>فريده</t>
  </si>
  <si>
    <t>فرهاد</t>
  </si>
  <si>
    <t>سيدمحمود</t>
  </si>
  <si>
    <t>علي</t>
  </si>
  <si>
    <t>محمدمهدي</t>
  </si>
  <si>
    <t>سحر</t>
  </si>
  <si>
    <t>فرشته</t>
  </si>
  <si>
    <t>كامبيز</t>
  </si>
  <si>
    <t>كامران</t>
  </si>
  <si>
    <t>شعبانعلي</t>
  </si>
  <si>
    <t>شهريار</t>
  </si>
  <si>
    <t>نسرين</t>
  </si>
  <si>
    <t>محبوبه</t>
  </si>
  <si>
    <t>سيدعبداله</t>
  </si>
  <si>
    <t>صمد</t>
  </si>
  <si>
    <t>فردوس</t>
  </si>
  <si>
    <t>فروغ</t>
  </si>
  <si>
    <t>پروين</t>
  </si>
  <si>
    <t>نيلوفر</t>
  </si>
  <si>
    <t>عباس</t>
  </si>
  <si>
    <t>اسحاق</t>
  </si>
  <si>
    <t>محسن</t>
  </si>
  <si>
    <t>ياسين</t>
  </si>
  <si>
    <t>كاظم</t>
  </si>
  <si>
    <t>اميرهوشنگ</t>
  </si>
  <si>
    <t>الهام</t>
  </si>
  <si>
    <t>سيدولي اله</t>
  </si>
  <si>
    <t>شكراله</t>
  </si>
  <si>
    <t>شيرين</t>
  </si>
  <si>
    <t>عباسقلي</t>
  </si>
  <si>
    <t>اميرمسعود</t>
  </si>
  <si>
    <t>سعيده</t>
  </si>
  <si>
    <t>سيدمحمد</t>
  </si>
  <si>
    <t>سيده حليمه</t>
  </si>
  <si>
    <t>بهنام</t>
  </si>
  <si>
    <t>راضيه</t>
  </si>
  <si>
    <t>سيدكاظم</t>
  </si>
  <si>
    <t>عباسعلي</t>
  </si>
  <si>
    <t>عبدالرسول</t>
  </si>
  <si>
    <t>افسانه</t>
  </si>
  <si>
    <t>سيدمصطفي</t>
  </si>
  <si>
    <t>غلامحسين</t>
  </si>
  <si>
    <t>بهمن</t>
  </si>
  <si>
    <t>علي اصغر</t>
  </si>
  <si>
    <t>سيديوشع</t>
  </si>
  <si>
    <t>قاسم</t>
  </si>
  <si>
    <t>ايرج</t>
  </si>
  <si>
    <t>رويا</t>
  </si>
  <si>
    <t>سيده زهرا</t>
  </si>
  <si>
    <t>رسول</t>
  </si>
  <si>
    <t>شمس الدين</t>
  </si>
  <si>
    <t>اعظم السادات</t>
  </si>
  <si>
    <t>اميررضا</t>
  </si>
  <si>
    <t>ابوتراب</t>
  </si>
  <si>
    <t>علي‌اكبر</t>
  </si>
  <si>
    <t>بهروز</t>
  </si>
  <si>
    <t>علي حسين</t>
  </si>
  <si>
    <t>پوران</t>
  </si>
  <si>
    <t>سيدفريد</t>
  </si>
  <si>
    <t>منوچهر</t>
  </si>
  <si>
    <t>عبدالعلي</t>
  </si>
  <si>
    <t>صادق</t>
  </si>
  <si>
    <t>مريم</t>
  </si>
  <si>
    <t>مهرانگيز</t>
  </si>
  <si>
    <t>عزيزاله</t>
  </si>
  <si>
    <t>حسينعلي</t>
  </si>
  <si>
    <t>لعيا</t>
  </si>
  <si>
    <t>سيدابوالحسن</t>
  </si>
  <si>
    <t>هومن</t>
  </si>
  <si>
    <t>شهناز</t>
  </si>
  <si>
    <t>رضا</t>
  </si>
  <si>
    <t>مژگان</t>
  </si>
  <si>
    <t>مجيد</t>
  </si>
  <si>
    <t>اميراحمد</t>
  </si>
  <si>
    <t>هيبت اله</t>
  </si>
  <si>
    <t>فلورا</t>
  </si>
  <si>
    <t>منصوره</t>
  </si>
  <si>
    <t>شيدا</t>
  </si>
  <si>
    <t>سيده نرگس</t>
  </si>
  <si>
    <t>سيدمسعود</t>
  </si>
  <si>
    <t>نادر</t>
  </si>
  <si>
    <t>هادي</t>
  </si>
  <si>
    <t>خديجه</t>
  </si>
  <si>
    <t>رستم</t>
  </si>
  <si>
    <t>افشين</t>
  </si>
  <si>
    <t>نصراله</t>
  </si>
  <si>
    <t>نجمه سادات</t>
  </si>
  <si>
    <t>ثريا</t>
  </si>
  <si>
    <t>غزاله</t>
  </si>
  <si>
    <t>نرگس</t>
  </si>
  <si>
    <t>عيسي</t>
  </si>
  <si>
    <t>مهري</t>
  </si>
  <si>
    <t>حميده</t>
  </si>
  <si>
    <t>محمدناصر</t>
  </si>
  <si>
    <t>صغري</t>
  </si>
  <si>
    <t>شهره</t>
  </si>
  <si>
    <t>كتايون</t>
  </si>
  <si>
    <t>سرور</t>
  </si>
  <si>
    <t>پونه</t>
  </si>
  <si>
    <t>فهيمه</t>
  </si>
  <si>
    <t>پرويز</t>
  </si>
  <si>
    <t>محمدتقي</t>
  </si>
  <si>
    <t>صفورا</t>
  </si>
  <si>
    <t>يوسف</t>
  </si>
  <si>
    <t>بهرام</t>
  </si>
  <si>
    <t>همايون</t>
  </si>
  <si>
    <t>سيدمرتضي</t>
  </si>
  <si>
    <t>ليلا</t>
  </si>
  <si>
    <t>اسماعيل</t>
  </si>
  <si>
    <t>فرحدخت</t>
  </si>
  <si>
    <t>كورش</t>
  </si>
  <si>
    <t>سيدرضا</t>
  </si>
  <si>
    <t>فرخ</t>
  </si>
  <si>
    <t>بهناز</t>
  </si>
  <si>
    <t>منصورعلي</t>
  </si>
  <si>
    <t>اصلانه</t>
  </si>
  <si>
    <t>ابراهيم</t>
  </si>
  <si>
    <t>شهلا</t>
  </si>
  <si>
    <t>بدري</t>
  </si>
  <si>
    <t>اسديان حاجي آقائي</t>
  </si>
  <si>
    <t>غلامي</t>
  </si>
  <si>
    <t>فروزان كرماني</t>
  </si>
  <si>
    <t>پروانه</t>
  </si>
  <si>
    <t>منصفي</t>
  </si>
  <si>
    <t>تيموري</t>
  </si>
  <si>
    <t>محبوبي راد</t>
  </si>
  <si>
    <t>حاتمي</t>
  </si>
  <si>
    <t>كفائي</t>
  </si>
  <si>
    <t>مهديون</t>
  </si>
  <si>
    <t>جناب</t>
  </si>
  <si>
    <t>فرهودي</t>
  </si>
  <si>
    <t>صالح آبادي</t>
  </si>
  <si>
    <t>شكوري مفرد</t>
  </si>
  <si>
    <t>محرم زاده</t>
  </si>
  <si>
    <t>پورمنوچهري</t>
  </si>
  <si>
    <t>دهقان طرزجاني</t>
  </si>
  <si>
    <t>جليلي</t>
  </si>
  <si>
    <t>طلوع قمري</t>
  </si>
  <si>
    <t>نجمي</t>
  </si>
  <si>
    <t>كريمي</t>
  </si>
  <si>
    <t>شاعري</t>
  </si>
  <si>
    <t>خرمي</t>
  </si>
  <si>
    <t>اردوئي</t>
  </si>
  <si>
    <t>حسيني سهي</t>
  </si>
  <si>
    <t>فرح شوكت پور</t>
  </si>
  <si>
    <t>منصوري</t>
  </si>
  <si>
    <t>زاداكبر</t>
  </si>
  <si>
    <t>راسخي كومله</t>
  </si>
  <si>
    <t>ابراهيمي</t>
  </si>
  <si>
    <t>نصيرنيا</t>
  </si>
  <si>
    <t>بهرامي نوشهر</t>
  </si>
  <si>
    <t>هدايت</t>
  </si>
  <si>
    <t>هاشمي</t>
  </si>
  <si>
    <t>هزارپيشه</t>
  </si>
  <si>
    <t>مولائيان</t>
  </si>
  <si>
    <t>ترابي</t>
  </si>
  <si>
    <t>مهاجري اول</t>
  </si>
  <si>
    <t>مالكي</t>
  </si>
  <si>
    <t>خبيري</t>
  </si>
  <si>
    <t>ورزيده</t>
  </si>
  <si>
    <t>رحيمي هوجقان</t>
  </si>
  <si>
    <t>بهبود</t>
  </si>
  <si>
    <t>محمدي</t>
  </si>
  <si>
    <t>بلوري</t>
  </si>
  <si>
    <t>رخي</t>
  </si>
  <si>
    <t>حريه</t>
  </si>
  <si>
    <t>رضايي</t>
  </si>
  <si>
    <t>نراقي</t>
  </si>
  <si>
    <t>پاك نژاد</t>
  </si>
  <si>
    <t>ارجمند</t>
  </si>
  <si>
    <t>ملاحسني مجدآبادي</t>
  </si>
  <si>
    <t>كاظمي فر</t>
  </si>
  <si>
    <t>خسرواني نيا</t>
  </si>
  <si>
    <t>صالحي آسيابر</t>
  </si>
  <si>
    <t>نواب مطلق</t>
  </si>
  <si>
    <t>فاطمي</t>
  </si>
  <si>
    <t>رسولي باغبان</t>
  </si>
  <si>
    <t>توسلي</t>
  </si>
  <si>
    <t>كاظمي</t>
  </si>
  <si>
    <t>حيدري باطني</t>
  </si>
  <si>
    <t>اميرعضدي</t>
  </si>
  <si>
    <t>تقي پورغربي</t>
  </si>
  <si>
    <t>يزداني</t>
  </si>
  <si>
    <t>ضيافتي كافي</t>
  </si>
  <si>
    <t>موگوئي</t>
  </si>
  <si>
    <t>بهمني</t>
  </si>
  <si>
    <t>ياوري</t>
  </si>
  <si>
    <t>فريدنصر</t>
  </si>
  <si>
    <t>سيفي راد</t>
  </si>
  <si>
    <t>عرب نجفي</t>
  </si>
  <si>
    <t>اميري</t>
  </si>
  <si>
    <t>چراغعلي</t>
  </si>
  <si>
    <t xml:space="preserve">حسيني </t>
  </si>
  <si>
    <t>ديلمي درخشان</t>
  </si>
  <si>
    <t>ارواحي</t>
  </si>
  <si>
    <t>آل طعمه</t>
  </si>
  <si>
    <t>ظهور حشمتي</t>
  </si>
  <si>
    <t>حسني پورفرد</t>
  </si>
  <si>
    <t>شبيهي جزي</t>
  </si>
  <si>
    <t>سادات</t>
  </si>
  <si>
    <t>سعيدائي</t>
  </si>
  <si>
    <t>فراهاني</t>
  </si>
  <si>
    <t>دادرس كنستاني</t>
  </si>
  <si>
    <t>يزدانيان</t>
  </si>
  <si>
    <t>كشاورزي</t>
  </si>
  <si>
    <t>ثمودي</t>
  </si>
  <si>
    <t>فولادي</t>
  </si>
  <si>
    <t>مهر آبادي</t>
  </si>
  <si>
    <t>فريددانش</t>
  </si>
  <si>
    <t>قدس الهي</t>
  </si>
  <si>
    <t>سايبان</t>
  </si>
  <si>
    <t>تاجيك</t>
  </si>
  <si>
    <t>هلالي محمدي</t>
  </si>
  <si>
    <t>ياربخت</t>
  </si>
  <si>
    <t>سرافرازي</t>
  </si>
  <si>
    <t>غريب</t>
  </si>
  <si>
    <t>فرجادفر</t>
  </si>
  <si>
    <t>كريم قصاب</t>
  </si>
  <si>
    <t>جولياني</t>
  </si>
  <si>
    <t>بكيان دوگاهه</t>
  </si>
  <si>
    <t>صالحي</t>
  </si>
  <si>
    <t>ايراني آراني</t>
  </si>
  <si>
    <t>صلواتي</t>
  </si>
  <si>
    <t>حسابيان</t>
  </si>
  <si>
    <t>نظامي</t>
  </si>
  <si>
    <t>سميعي</t>
  </si>
  <si>
    <t>جعفري</t>
  </si>
  <si>
    <t>ارادتي</t>
  </si>
  <si>
    <t>سعيدي</t>
  </si>
  <si>
    <t>رضايي شيرازي</t>
  </si>
  <si>
    <t>عديلي خامنه</t>
  </si>
  <si>
    <t>وزيرآشتياني</t>
  </si>
  <si>
    <t>شيرازي</t>
  </si>
  <si>
    <t>فخيمي</t>
  </si>
  <si>
    <t>خلج</t>
  </si>
  <si>
    <t>زينالي</t>
  </si>
  <si>
    <t>بافكر</t>
  </si>
  <si>
    <t>كرامتي</t>
  </si>
  <si>
    <t>دباغ كاشاني</t>
  </si>
  <si>
    <t>علوي شوشتري</t>
  </si>
  <si>
    <t>رحمتي راد</t>
  </si>
  <si>
    <t>ناصري</t>
  </si>
  <si>
    <t>قبادي ساكي</t>
  </si>
  <si>
    <t>راشدي اشرفي</t>
  </si>
  <si>
    <t>رضايي شيراز</t>
  </si>
  <si>
    <t>مينوبخش</t>
  </si>
  <si>
    <t>واعظ قمصري</t>
  </si>
  <si>
    <t>سوهاني</t>
  </si>
  <si>
    <t>چراغي</t>
  </si>
  <si>
    <t>مقيمي</t>
  </si>
  <si>
    <t>جرجاني</t>
  </si>
  <si>
    <t>موسوي فر</t>
  </si>
  <si>
    <t>مشكي سميعي</t>
  </si>
  <si>
    <t>قندچي</t>
  </si>
  <si>
    <t>استادعباس نيا</t>
  </si>
  <si>
    <t>سقائي</t>
  </si>
  <si>
    <t>احساني</t>
  </si>
  <si>
    <t>سجادي</t>
  </si>
  <si>
    <t>شهبازبيگيان</t>
  </si>
  <si>
    <t>كاغذچي</t>
  </si>
  <si>
    <t>اسلامبولچي</t>
  </si>
  <si>
    <t>بهمردي فر</t>
  </si>
  <si>
    <t>صدوق</t>
  </si>
  <si>
    <t>ابريشمي</t>
  </si>
  <si>
    <t>حاجي ابراهيم تهراني</t>
  </si>
  <si>
    <t>قناويزي معروف</t>
  </si>
  <si>
    <t>مشهدي ابراهيمي</t>
  </si>
  <si>
    <t>يوسفي</t>
  </si>
  <si>
    <t>عادل زاده</t>
  </si>
  <si>
    <t>خوش قلب</t>
  </si>
  <si>
    <t>فرجي زنوز</t>
  </si>
  <si>
    <t>تاجداري</t>
  </si>
  <si>
    <t>فريد</t>
  </si>
  <si>
    <t>رحيميان</t>
  </si>
  <si>
    <t>كلاتي دستجردي</t>
  </si>
  <si>
    <t>عباس ناصري</t>
  </si>
  <si>
    <t>فيروزي</t>
  </si>
  <si>
    <t>فرهت ثابت</t>
  </si>
  <si>
    <t>نعيمي</t>
  </si>
  <si>
    <t>ميرجليلي محنا</t>
  </si>
  <si>
    <t>تاج الدين</t>
  </si>
  <si>
    <t>تاجبخش</t>
  </si>
  <si>
    <t>گرشاسبي</t>
  </si>
  <si>
    <t>كوهگلي</t>
  </si>
  <si>
    <t>لطفي عظيمي</t>
  </si>
  <si>
    <t>فرج الهي</t>
  </si>
  <si>
    <t>شهرابي</t>
  </si>
  <si>
    <t>اسماعيل پور</t>
  </si>
  <si>
    <t>اكرمي عراقي</t>
  </si>
  <si>
    <t>صنعتي</t>
  </si>
  <si>
    <t>اميري هلان</t>
  </si>
  <si>
    <t>لطفعليان</t>
  </si>
  <si>
    <t>سليم</t>
  </si>
  <si>
    <t>پورعلي قمي</t>
  </si>
  <si>
    <t>ابوالقاسمي</t>
  </si>
  <si>
    <t>افضل زاده نائيني</t>
  </si>
  <si>
    <t>قهرماني سليماني</t>
  </si>
  <si>
    <t>زرين اقبال</t>
  </si>
  <si>
    <t>رحيمي الماس</t>
  </si>
  <si>
    <t>رنجكش قصابسرائي</t>
  </si>
  <si>
    <t>جوادي زاويه</t>
  </si>
  <si>
    <t>لطيفي</t>
  </si>
  <si>
    <t>ارگاني</t>
  </si>
  <si>
    <t>رزاقي پور</t>
  </si>
  <si>
    <t>خدادادزاده</t>
  </si>
  <si>
    <t>عشقعلي اسكوئي</t>
  </si>
  <si>
    <t>رفيعي اسكوئي</t>
  </si>
  <si>
    <t>عماد</t>
  </si>
  <si>
    <t>افشار</t>
  </si>
  <si>
    <t>نماززاده</t>
  </si>
  <si>
    <t>اكبري</t>
  </si>
  <si>
    <t>كلهر</t>
  </si>
  <si>
    <t>مرصاد</t>
  </si>
  <si>
    <t>كوثري</t>
  </si>
  <si>
    <t>خوشحال</t>
  </si>
  <si>
    <t>سپهري</t>
  </si>
  <si>
    <t>احمدي</t>
  </si>
  <si>
    <t>فلاح فر</t>
  </si>
  <si>
    <t>اشتهارديان</t>
  </si>
  <si>
    <t>برادران فلاح خير</t>
  </si>
  <si>
    <t>حسيني فروتن</t>
  </si>
  <si>
    <t>مسگري زاده</t>
  </si>
  <si>
    <t>مدني</t>
  </si>
  <si>
    <t>سيدمدني</t>
  </si>
  <si>
    <t>همتي</t>
  </si>
  <si>
    <t>مسيبي</t>
  </si>
  <si>
    <t>بخشي</t>
  </si>
  <si>
    <t>اقوامي</t>
  </si>
  <si>
    <t>مرادي</t>
  </si>
  <si>
    <t>محمدغريباني</t>
  </si>
  <si>
    <t>صديقي</t>
  </si>
  <si>
    <t>ملك نژاد اشرفي</t>
  </si>
  <si>
    <t>زارع جو</t>
  </si>
  <si>
    <t>تفرشي</t>
  </si>
  <si>
    <t>حقيقي پناه</t>
  </si>
  <si>
    <t>حسيني شكرابي</t>
  </si>
  <si>
    <t>اسمعيلي</t>
  </si>
  <si>
    <t>ميرقلي</t>
  </si>
  <si>
    <t>نجفي</t>
  </si>
  <si>
    <t>پورملكي</t>
  </si>
  <si>
    <t>احدي نژاد</t>
  </si>
  <si>
    <t>طباطبائي قمي</t>
  </si>
  <si>
    <t>نفريه</t>
  </si>
  <si>
    <t>افتحي</t>
  </si>
  <si>
    <t>شجاع خواه</t>
  </si>
  <si>
    <t>حسيني</t>
  </si>
  <si>
    <t>شهراز</t>
  </si>
  <si>
    <t>حاجي‌محمدتقي‌دولابي</t>
  </si>
  <si>
    <t>پرن</t>
  </si>
  <si>
    <t>يوسف زاده</t>
  </si>
  <si>
    <t>ارباب زاده</t>
  </si>
  <si>
    <t>كتيرائي</t>
  </si>
  <si>
    <t>شفائي</t>
  </si>
  <si>
    <t>پدرام رازي</t>
  </si>
  <si>
    <t>احمدخانلو</t>
  </si>
  <si>
    <t>عدالتيان</t>
  </si>
  <si>
    <t>صديقيان</t>
  </si>
  <si>
    <t>طباطبائي</t>
  </si>
  <si>
    <t>حيدري</t>
  </si>
  <si>
    <t>جمال پور</t>
  </si>
  <si>
    <t>كامل جهرمي</t>
  </si>
  <si>
    <t>سهرابي</t>
  </si>
  <si>
    <t>خردمند</t>
  </si>
  <si>
    <t>فاطمي شريعت پناه</t>
  </si>
  <si>
    <t>فربودگلرخ</t>
  </si>
  <si>
    <t>صفائيان حقيقي</t>
  </si>
  <si>
    <t>روحاني</t>
  </si>
  <si>
    <t>عباسپور</t>
  </si>
  <si>
    <t>حاجي بنده</t>
  </si>
  <si>
    <t>نصيري</t>
  </si>
  <si>
    <t xml:space="preserve">ايزدي محصل زهاني </t>
  </si>
  <si>
    <t>اردم</t>
  </si>
  <si>
    <t>زماني عموقين</t>
  </si>
  <si>
    <t>خادم بروجردي</t>
  </si>
  <si>
    <t>عبدالحميدي</t>
  </si>
  <si>
    <t>موسويون</t>
  </si>
  <si>
    <t>گرمابي</t>
  </si>
  <si>
    <t>خادم</t>
  </si>
  <si>
    <t>شريفي فرد</t>
  </si>
  <si>
    <t>دينام عليزاده</t>
  </si>
  <si>
    <t>رضوي فرد</t>
  </si>
  <si>
    <t>اميني</t>
  </si>
  <si>
    <t>طايفه</t>
  </si>
  <si>
    <t>حاجي‌محمدعرب</t>
  </si>
  <si>
    <t>انتصاري</t>
  </si>
  <si>
    <t>قاسمي نراقي</t>
  </si>
  <si>
    <t>تدين</t>
  </si>
  <si>
    <t>عارف نظري</t>
  </si>
  <si>
    <t>امتي</t>
  </si>
  <si>
    <t>ميزبان خوشخو</t>
  </si>
  <si>
    <t>فرهادي آبكنار</t>
  </si>
  <si>
    <t>سيفي كنزق</t>
  </si>
  <si>
    <t>زرين فر ماسوله</t>
  </si>
  <si>
    <t>پرورش</t>
  </si>
  <si>
    <t>جليلي طهماسبي</t>
  </si>
  <si>
    <t>موسوي خليق</t>
  </si>
  <si>
    <t>افضل زاده نائين</t>
  </si>
  <si>
    <t>سرابي آسيابر</t>
  </si>
  <si>
    <t>نكووقت مطلق</t>
  </si>
  <si>
    <t>براتي</t>
  </si>
  <si>
    <t>امام جمعه</t>
  </si>
  <si>
    <t>عزيزي</t>
  </si>
  <si>
    <t>اسدي داودآباد</t>
  </si>
  <si>
    <t>بابايي</t>
  </si>
  <si>
    <t>توكلي راد</t>
  </si>
  <si>
    <t>ايوبي</t>
  </si>
  <si>
    <t>شمس مهرباني</t>
  </si>
  <si>
    <t>شريفي</t>
  </si>
  <si>
    <t>شمشكي</t>
  </si>
  <si>
    <t>نظري</t>
  </si>
  <si>
    <t>خارق</t>
  </si>
  <si>
    <t>يغمائي</t>
  </si>
  <si>
    <t>ريحاني</t>
  </si>
  <si>
    <t>غيابي</t>
  </si>
  <si>
    <t>صحرائي</t>
  </si>
  <si>
    <t>نوروزي بلغه تيموري</t>
  </si>
  <si>
    <t>موسوي حجازي</t>
  </si>
  <si>
    <t>ايماني شه پناه</t>
  </si>
  <si>
    <t>كامراني</t>
  </si>
  <si>
    <t>قاجاردادجو</t>
  </si>
  <si>
    <t>تازروني</t>
  </si>
  <si>
    <t>دلاوري</t>
  </si>
  <si>
    <t>دادگر</t>
  </si>
  <si>
    <t>اسدي غفاري</t>
  </si>
  <si>
    <t>حجازي</t>
  </si>
  <si>
    <t>پورقاسمي</t>
  </si>
  <si>
    <t>جليلوند</t>
  </si>
  <si>
    <t>اشرفي</t>
  </si>
  <si>
    <t>ختايي</t>
  </si>
  <si>
    <t>خنجري</t>
  </si>
  <si>
    <t>مختاري</t>
  </si>
  <si>
    <t>كدخدامحمدعلي دولابي</t>
  </si>
  <si>
    <t>آقاميري</t>
  </si>
  <si>
    <t>معين زاده</t>
  </si>
  <si>
    <t>الهامي</t>
  </si>
  <si>
    <t>نوري</t>
  </si>
  <si>
    <t>قرباني</t>
  </si>
  <si>
    <t>كريم نژادمهابادي</t>
  </si>
  <si>
    <t>كلانتري</t>
  </si>
  <si>
    <t>حسيني نياسر</t>
  </si>
  <si>
    <t>صميمي فر</t>
  </si>
  <si>
    <t>غضنفري</t>
  </si>
  <si>
    <t>محمدآلاشتي</t>
  </si>
  <si>
    <t>آرام نيا</t>
  </si>
  <si>
    <t>ثنائي نسب</t>
  </si>
  <si>
    <t>محسني لنگرودي</t>
  </si>
  <si>
    <t>نصوري</t>
  </si>
  <si>
    <t>ايرانمنش</t>
  </si>
  <si>
    <t>فرهمند</t>
  </si>
  <si>
    <t>سديدي</t>
  </si>
  <si>
    <t>ثمره شفيعي</t>
  </si>
  <si>
    <t>عليزاده سوها</t>
  </si>
  <si>
    <t>پرداخت چي</t>
  </si>
  <si>
    <t>عمادي دهقي</t>
  </si>
  <si>
    <t>مبرهن دليلي</t>
  </si>
  <si>
    <t>طهماسبي</t>
  </si>
  <si>
    <t>شيدايي</t>
  </si>
  <si>
    <t>عنايت</t>
  </si>
  <si>
    <t>كسرائي</t>
  </si>
  <si>
    <t>نبي رافعي</t>
  </si>
  <si>
    <t>دانشور</t>
  </si>
  <si>
    <t>نقيبي</t>
  </si>
  <si>
    <t>مظلومي</t>
  </si>
  <si>
    <t>بردبار</t>
  </si>
  <si>
    <t>بهمن زاده</t>
  </si>
  <si>
    <t>زارع بيدكي</t>
  </si>
  <si>
    <t>قلي رادان</t>
  </si>
  <si>
    <t>صادق نجات</t>
  </si>
  <si>
    <t>ع صادقي</t>
  </si>
  <si>
    <t>اسدالهي بريسي</t>
  </si>
  <si>
    <t>افضلي دهزياري</t>
  </si>
  <si>
    <t>شفيع زاده رشتي</t>
  </si>
  <si>
    <t>ميري لواساني</t>
  </si>
  <si>
    <t>برهاني زاد (قابيل)</t>
  </si>
  <si>
    <t>برهمن</t>
  </si>
  <si>
    <t>عباس قليزاده</t>
  </si>
  <si>
    <t>ثمري</t>
  </si>
  <si>
    <t>نفر</t>
  </si>
  <si>
    <t>زياري</t>
  </si>
  <si>
    <t>عامري</t>
  </si>
  <si>
    <t>پورخزائي</t>
  </si>
  <si>
    <t>خاني</t>
  </si>
  <si>
    <t>زارعي</t>
  </si>
  <si>
    <t>نامني</t>
  </si>
  <si>
    <t>رايگان</t>
  </si>
  <si>
    <t>شهرياري</t>
  </si>
  <si>
    <t>پرندوش</t>
  </si>
  <si>
    <t>نريماني</t>
  </si>
  <si>
    <t>ضيايي پور</t>
  </si>
  <si>
    <t>سليماني لاسكي</t>
  </si>
  <si>
    <t>آشكار</t>
  </si>
  <si>
    <t>كليائي عليپور</t>
  </si>
  <si>
    <t>كريمدادي</t>
  </si>
  <si>
    <t>قاضي زاهدي</t>
  </si>
  <si>
    <t>شيرواني</t>
  </si>
  <si>
    <t>تبريزي</t>
  </si>
  <si>
    <t>رنگاني</t>
  </si>
  <si>
    <t>پروين پور</t>
  </si>
  <si>
    <t>قلنجي</t>
  </si>
  <si>
    <t>دانش طلب</t>
  </si>
  <si>
    <t>مرتضائي سمناني</t>
  </si>
  <si>
    <t xml:space="preserve"> كيوان قزويني</t>
  </si>
  <si>
    <t>محسني</t>
  </si>
  <si>
    <t>عابديني</t>
  </si>
  <si>
    <t>سيمرغ</t>
  </si>
  <si>
    <t>متقيان</t>
  </si>
  <si>
    <t>زنديه</t>
  </si>
  <si>
    <t>اشتري ماهيني</t>
  </si>
  <si>
    <t>طلائي زنجاني</t>
  </si>
  <si>
    <t>دولت آبادي</t>
  </si>
  <si>
    <t>پيمانه</t>
  </si>
  <si>
    <t>محمديان</t>
  </si>
  <si>
    <t>مبيني</t>
  </si>
  <si>
    <t>مظفري خمسه</t>
  </si>
  <si>
    <t>حيدري پرتو</t>
  </si>
  <si>
    <t>نوروزي راد</t>
  </si>
  <si>
    <t>علي محمدي</t>
  </si>
  <si>
    <t>ميرحجازي</t>
  </si>
  <si>
    <t>حق شناس</t>
  </si>
  <si>
    <t>عشاق خسروشاهي</t>
  </si>
  <si>
    <t>مؤمني</t>
  </si>
  <si>
    <t>باقري اشلقي</t>
  </si>
  <si>
    <t>باقري</t>
  </si>
  <si>
    <t>دانش شريعت پناهي</t>
  </si>
  <si>
    <t>وطنخواه</t>
  </si>
  <si>
    <t>نراقي احمدي</t>
  </si>
  <si>
    <t>شريف السادات</t>
  </si>
  <si>
    <t>شفيعي</t>
  </si>
  <si>
    <t>پوشائي</t>
  </si>
  <si>
    <t>اسكندري</t>
  </si>
  <si>
    <t>رضوي</t>
  </si>
  <si>
    <t>صفائي</t>
  </si>
  <si>
    <t>مستاجران</t>
  </si>
  <si>
    <t>صادقي نياركي</t>
  </si>
  <si>
    <t>جوادي يگانه</t>
  </si>
  <si>
    <t>حاجي زاده</t>
  </si>
  <si>
    <t>گلكار</t>
  </si>
  <si>
    <t>خسرو نژاد</t>
  </si>
  <si>
    <t>آگين</t>
  </si>
  <si>
    <t>نام برند</t>
  </si>
  <si>
    <t>نام کالا</t>
  </si>
  <si>
    <t>تعداد فروش</t>
  </si>
  <si>
    <t>قیمت واحد</t>
  </si>
  <si>
    <t>قیمت کل</t>
  </si>
  <si>
    <t>هراز</t>
  </si>
  <si>
    <t>دوغ</t>
  </si>
  <si>
    <t>پنیر</t>
  </si>
  <si>
    <t>کشک</t>
  </si>
  <si>
    <t>چوپان</t>
  </si>
  <si>
    <t>خامه</t>
  </si>
  <si>
    <t>کاله</t>
  </si>
  <si>
    <t>کره</t>
  </si>
  <si>
    <t>شیر</t>
  </si>
  <si>
    <t>عالیس</t>
  </si>
  <si>
    <t>ماست</t>
  </si>
  <si>
    <t>دامداران</t>
  </si>
  <si>
    <t>پگاه</t>
  </si>
  <si>
    <t>مثال اول از VLOOKUP</t>
  </si>
  <si>
    <t>شماره رسید</t>
  </si>
  <si>
    <t>شخص</t>
  </si>
  <si>
    <t>ورود</t>
  </si>
  <si>
    <t>خروج</t>
  </si>
  <si>
    <t>محل استفاده</t>
  </si>
  <si>
    <t>تاریخ</t>
  </si>
  <si>
    <t>مانده در لحظه</t>
  </si>
  <si>
    <t>خط کش</t>
  </si>
  <si>
    <t>واحد3</t>
  </si>
  <si>
    <t>97/03/15</t>
  </si>
  <si>
    <t>مانده</t>
  </si>
  <si>
    <t>مانده بحرانی</t>
  </si>
  <si>
    <t>اشخاص</t>
  </si>
  <si>
    <t>محلهای استفاده</t>
  </si>
  <si>
    <t>کتاب</t>
  </si>
  <si>
    <t>بیژن</t>
  </si>
  <si>
    <t>واحد2</t>
  </si>
  <si>
    <t>97/03/16</t>
  </si>
  <si>
    <t>دفتر</t>
  </si>
  <si>
    <t>پیمان</t>
  </si>
  <si>
    <t>واحد1</t>
  </si>
  <si>
    <t>97/03/17</t>
  </si>
  <si>
    <t>خودکار</t>
  </si>
  <si>
    <t>مداد</t>
  </si>
  <si>
    <t>97/03/18</t>
  </si>
  <si>
    <t>97/03/19</t>
  </si>
  <si>
    <t>واحد4</t>
  </si>
  <si>
    <t>واحد5</t>
  </si>
  <si>
    <t>97/03/20</t>
  </si>
  <si>
    <t>سهیلا</t>
  </si>
  <si>
    <t>تراش</t>
  </si>
  <si>
    <t>97/03/21</t>
  </si>
  <si>
    <t>97/03/22</t>
  </si>
  <si>
    <t>رسید تحویل کالا</t>
  </si>
  <si>
    <t>شماره رسید:</t>
  </si>
  <si>
    <t>مثال دوم از VLOOKUP</t>
  </si>
  <si>
    <t>برند</t>
  </si>
  <si>
    <t>ستون کمکی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</si>
</sst>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;&quot;&quot;;"/>
    <numFmt numFmtId="165" formatCode="_ * #,##0_-_ر_ي_ا_ل_ ;_ * #,##0\-_ر_ي_ا_ل_ ;_ * &quot;-&quot;??_-_ر_ي_ا_ل_ ;_ @_ "/>
  </numFmts>
  <fonts count="7" x14ac:knownFonts="1">
    <font>
      <b/>
      <sz val="14"/>
      <color theme="1"/>
      <name val="B Titr"/>
      <charset val="178"/>
    </font>
    <font>
      <sz val="11"/>
      <color theme="1"/>
      <name val="Arial"/>
      <family val="2"/>
      <scheme val="minor"/>
    </font>
    <font>
      <b/>
      <sz val="14"/>
      <color theme="2" tint="-0.749992370372631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b/>
      <sz val="22"/>
      <color theme="0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gray125">
        <fgColor theme="7" tint="0.79995117038483843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gray125">
        <fgColor theme="7" tint="0.79995117038483843"/>
        <bgColor theme="9" tint="0.79998168889431442"/>
      </patternFill>
    </fill>
    <fill>
      <patternFill patternType="gray125">
        <fgColor theme="7" tint="0.79995117038483843"/>
        <bgColor theme="7" tint="0.79998168889431442"/>
      </patternFill>
    </fill>
    <fill>
      <patternFill patternType="solid">
        <fgColor rgb="FF002060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4" tint="-0.24994659260841701"/>
      </right>
      <top style="medium">
        <color indexed="64"/>
      </top>
      <bottom style="mediumDashed">
        <color theme="4" tint="-0.24994659260841701"/>
      </bottom>
      <diagonal/>
    </border>
    <border>
      <left style="mediumDashed">
        <color theme="4" tint="-0.24994659260841701"/>
      </left>
      <right style="mediumDashed">
        <color theme="4" tint="-0.24994659260841701"/>
      </right>
      <top style="medium">
        <color indexed="64"/>
      </top>
      <bottom style="mediumDashed">
        <color theme="4" tint="-0.24994659260841701"/>
      </bottom>
      <diagonal/>
    </border>
    <border>
      <left style="mediumDashed">
        <color theme="4" tint="-0.24994659260841701"/>
      </left>
      <right style="medium">
        <color indexed="64"/>
      </right>
      <top style="medium">
        <color indexed="64"/>
      </top>
      <bottom style="mediumDashed">
        <color theme="4" tint="-0.24994659260841701"/>
      </bottom>
      <diagonal/>
    </border>
    <border>
      <left style="medium">
        <color indexed="64"/>
      </left>
      <right style="mediumDashed">
        <color theme="4" tint="-0.24994659260841701"/>
      </right>
      <top style="mediumDashed">
        <color theme="4" tint="-0.24994659260841701"/>
      </top>
      <bottom style="mediumDashed">
        <color theme="4" tint="-0.24994659260841701"/>
      </bottom>
      <diagonal/>
    </border>
    <border>
      <left style="mediumDashed">
        <color theme="4" tint="-0.24994659260841701"/>
      </left>
      <right style="mediumDashed">
        <color theme="4" tint="-0.24994659260841701"/>
      </right>
      <top style="mediumDashed">
        <color theme="4" tint="-0.24994659260841701"/>
      </top>
      <bottom style="mediumDashed">
        <color theme="4" tint="-0.24994659260841701"/>
      </bottom>
      <diagonal/>
    </border>
    <border>
      <left style="mediumDashed">
        <color theme="4" tint="-0.24994659260841701"/>
      </left>
      <right style="medium">
        <color indexed="64"/>
      </right>
      <top style="mediumDashed">
        <color theme="4" tint="-0.24994659260841701"/>
      </top>
      <bottom style="mediumDashed">
        <color theme="4" tint="-0.24994659260841701"/>
      </bottom>
      <diagonal/>
    </border>
    <border>
      <left style="medium">
        <color indexed="64"/>
      </left>
      <right style="mediumDashed">
        <color theme="4" tint="-0.24994659260841701"/>
      </right>
      <top style="mediumDashed">
        <color theme="4" tint="-0.24994659260841701"/>
      </top>
      <bottom style="medium">
        <color indexed="64"/>
      </bottom>
      <diagonal/>
    </border>
    <border>
      <left style="mediumDashed">
        <color theme="4" tint="-0.24994659260841701"/>
      </left>
      <right style="medium">
        <color indexed="64"/>
      </right>
      <top style="mediumDashed">
        <color theme="4" tint="-0.2499465926084170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2" borderId="1">
      <alignment horizontal="center" vertical="center"/>
    </xf>
    <xf numFmtId="3" fontId="4" fillId="10" borderId="2">
      <alignment horizontal="center" vertical="center" readingOrder="2"/>
    </xf>
    <xf numFmtId="0" fontId="3" fillId="3" borderId="1">
      <alignment horizontal="center" vertical="center"/>
    </xf>
    <xf numFmtId="0" fontId="4" fillId="6" borderId="0">
      <alignment horizontal="center" vertical="center"/>
    </xf>
    <xf numFmtId="0" fontId="5" fillId="7" borderId="0">
      <alignment horizontal="centerContinuous" vertical="center"/>
    </xf>
    <xf numFmtId="0" fontId="4" fillId="6" borderId="1">
      <alignment horizontal="center" vertical="center"/>
    </xf>
    <xf numFmtId="0" fontId="3" fillId="11" borderId="1">
      <alignment horizontal="center" vertical="center"/>
    </xf>
  </cellStyleXfs>
  <cellXfs count="86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2" borderId="1" xfId="2" applyFont="1" applyFill="1" applyBorder="1"/>
    <xf numFmtId="0" fontId="1" fillId="0" borderId="0" xfId="2"/>
    <xf numFmtId="0" fontId="3" fillId="0" borderId="1" xfId="2" applyFont="1" applyBorder="1"/>
    <xf numFmtId="3" fontId="4" fillId="10" borderId="2" xfId="4">
      <alignment horizontal="center" vertical="center" readingOrder="2"/>
    </xf>
    <xf numFmtId="0" fontId="3" fillId="3" borderId="1" xfId="5">
      <alignment horizontal="center" vertical="center"/>
    </xf>
    <xf numFmtId="0" fontId="4" fillId="6" borderId="0" xfId="6">
      <alignment horizontal="center" vertical="center"/>
    </xf>
    <xf numFmtId="0" fontId="5" fillId="7" borderId="0" xfId="7">
      <alignment horizontal="centerContinuous" vertical="center"/>
    </xf>
    <xf numFmtId="0" fontId="6" fillId="7" borderId="3" xfId="7" applyFont="1" applyBorder="1">
      <alignment horizontal="centerContinuous" vertical="center"/>
    </xf>
    <xf numFmtId="0" fontId="5" fillId="7" borderId="4" xfId="7" applyBorder="1">
      <alignment horizontal="centerContinuous" vertical="center"/>
    </xf>
    <xf numFmtId="0" fontId="5" fillId="7" borderId="5" xfId="7" applyBorder="1">
      <alignment horizontal="centerContinuous" vertical="center"/>
    </xf>
    <xf numFmtId="0" fontId="2" fillId="8" borderId="6" xfId="0" applyFont="1" applyFill="1" applyBorder="1" applyAlignment="1">
      <alignment horizontal="center" vertical="center"/>
    </xf>
    <xf numFmtId="0" fontId="0" fillId="0" borderId="0" xfId="0" applyBorder="1"/>
    <xf numFmtId="0" fontId="2" fillId="8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vertical="center"/>
    </xf>
    <xf numFmtId="0" fontId="0" fillId="0" borderId="10" xfId="0" applyBorder="1"/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4" fillId="6" borderId="13" xfId="2" applyFont="1" applyFill="1" applyBorder="1" applyAlignment="1">
      <alignment horizontal="center" vertical="center"/>
    </xf>
    <xf numFmtId="0" fontId="4" fillId="6" borderId="14" xfId="2" applyFont="1" applyFill="1" applyBorder="1" applyAlignment="1">
      <alignment horizontal="center" vertical="center"/>
    </xf>
    <xf numFmtId="0" fontId="3" fillId="5" borderId="6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/>
    </xf>
    <xf numFmtId="0" fontId="3" fillId="5" borderId="7" xfId="2" applyFont="1" applyFill="1" applyBorder="1" applyAlignment="1">
      <alignment horizontal="center" vertical="center"/>
    </xf>
    <xf numFmtId="0" fontId="4" fillId="6" borderId="15" xfId="2" applyFont="1" applyFill="1" applyBorder="1" applyAlignment="1">
      <alignment horizontal="center" vertical="center"/>
    </xf>
    <xf numFmtId="0" fontId="4" fillId="6" borderId="16" xfId="2" applyFont="1" applyFill="1" applyBorder="1" applyAlignment="1">
      <alignment horizontal="center" vertical="center"/>
    </xf>
    <xf numFmtId="0" fontId="4" fillId="6" borderId="17" xfId="2" applyFont="1" applyFill="1" applyBorder="1" applyAlignment="1">
      <alignment horizontal="center" vertical="center"/>
    </xf>
    <xf numFmtId="0" fontId="4" fillId="6" borderId="1" xfId="8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11" borderId="1" xfId="9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5" borderId="8" xfId="2" applyFont="1" applyFill="1" applyBorder="1" applyAlignment="1">
      <alignment horizontal="center" vertical="center"/>
    </xf>
    <xf numFmtId="0" fontId="3" fillId="5" borderId="9" xfId="2" applyFont="1" applyFill="1" applyBorder="1" applyAlignment="1">
      <alignment horizontal="center" vertical="center"/>
    </xf>
    <xf numFmtId="0" fontId="3" fillId="5" borderId="11" xfId="2" applyFont="1" applyFill="1" applyBorder="1" applyAlignment="1">
      <alignment horizontal="center" vertical="center"/>
    </xf>
    <xf numFmtId="0" fontId="3" fillId="11" borderId="1" xfId="2" applyFont="1" applyFill="1" applyBorder="1" applyAlignment="1">
      <alignment horizontal="center" vertical="center"/>
    </xf>
    <xf numFmtId="0" fontId="3" fillId="0" borderId="0" xfId="2" applyFont="1"/>
    <xf numFmtId="0" fontId="3" fillId="12" borderId="0" xfId="2" applyFont="1" applyFill="1"/>
    <xf numFmtId="0" fontId="3" fillId="12" borderId="0" xfId="2" applyFont="1" applyFill="1" applyAlignment="1">
      <alignment horizontal="centerContinuous"/>
    </xf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0" xfId="2" applyFont="1" applyBorder="1"/>
    <xf numFmtId="0" fontId="3" fillId="0" borderId="23" xfId="2" applyFont="1" applyBorder="1"/>
    <xf numFmtId="0" fontId="3" fillId="13" borderId="24" xfId="2" applyFont="1" applyFill="1" applyBorder="1" applyAlignment="1">
      <alignment horizontal="center" vertical="center"/>
    </xf>
    <xf numFmtId="0" fontId="4" fillId="6" borderId="0" xfId="2" applyFont="1" applyFill="1" applyBorder="1" applyAlignment="1">
      <alignment horizontal="center" vertical="center"/>
    </xf>
    <xf numFmtId="0" fontId="3" fillId="0" borderId="25" xfId="2" applyFont="1" applyBorder="1"/>
    <xf numFmtId="0" fontId="3" fillId="14" borderId="1" xfId="2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164" fontId="3" fillId="14" borderId="1" xfId="2" applyNumberFormat="1" applyFont="1" applyFill="1" applyBorder="1" applyAlignment="1">
      <alignment horizontal="center" vertical="center"/>
    </xf>
    <xf numFmtId="0" fontId="3" fillId="0" borderId="26" xfId="2" applyFont="1" applyBorder="1"/>
    <xf numFmtId="0" fontId="3" fillId="0" borderId="10" xfId="2" applyFont="1" applyBorder="1"/>
    <xf numFmtId="0" fontId="3" fillId="0" borderId="27" xfId="2" applyFont="1" applyBorder="1"/>
    <xf numFmtId="0" fontId="3" fillId="0" borderId="1" xfId="0" applyFont="1" applyBorder="1"/>
    <xf numFmtId="0" fontId="5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6" borderId="1" xfId="8" applyAlignment="1">
      <alignment horizontal="center" vertical="center" wrapText="1"/>
    </xf>
    <xf numFmtId="0" fontId="4" fillId="6" borderId="0" xfId="8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16" borderId="9" xfId="0" applyFont="1" applyFill="1" applyBorder="1" applyAlignment="1">
      <alignment horizontal="center" vertical="center"/>
    </xf>
    <xf numFmtId="0" fontId="3" fillId="16" borderId="11" xfId="0" applyFont="1" applyFill="1" applyBorder="1" applyAlignment="1">
      <alignment horizontal="center" vertical="center"/>
    </xf>
    <xf numFmtId="0" fontId="4" fillId="6" borderId="13" xfId="8" applyBorder="1" applyAlignment="1">
      <alignment horizontal="center" vertical="center" wrapText="1"/>
    </xf>
    <xf numFmtId="0" fontId="4" fillId="6" borderId="14" xfId="8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6" borderId="12" xfId="8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65" fontId="3" fillId="0" borderId="7" xfId="1" applyNumberFormat="1" applyFont="1" applyBorder="1" applyAlignment="1">
      <alignment horizontal="center" vertical="center"/>
    </xf>
  </cellXfs>
  <cellStyles count="10">
    <cellStyle name="Comma" xfId="1" builtinId="3"/>
    <cellStyle name="Normal" xfId="0" builtinId="0" customBuiltin="1"/>
    <cellStyle name="Normal 2" xfId="2"/>
    <cellStyle name="تیتر" xfId="5"/>
    <cellStyle name="تیتر 2" xfId="8"/>
    <cellStyle name="خانه های جدول" xfId="4"/>
    <cellStyle name="خانه های جدول 2" xfId="9"/>
    <cellStyle name="سرستون" xfId="6"/>
    <cellStyle name="سرستون جدول" xfId="3"/>
    <cellStyle name="هدر جدول" xfId="7"/>
  </cellStyles>
  <dxfs count="4"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9"/>
  <sheetViews>
    <sheetView showGridLines="0" rightToLeft="1" zoomScaleNormal="100" workbookViewId="0">
      <selection activeCell="A2" sqref="A2"/>
    </sheetView>
  </sheetViews>
  <sheetFormatPr defaultRowHeight="28.5" x14ac:dyDescent="0.75"/>
  <cols>
    <col min="1" max="3" width="9.58203125" customWidth="1"/>
  </cols>
  <sheetData>
    <row r="1" spans="1:3" x14ac:dyDescent="0.75">
      <c r="A1" s="12" t="s">
        <v>0</v>
      </c>
      <c r="B1" s="12" t="s">
        <v>1</v>
      </c>
      <c r="C1" s="12" t="s">
        <v>2</v>
      </c>
    </row>
    <row r="2" spans="1:3" x14ac:dyDescent="0.75">
      <c r="A2" s="5">
        <v>1332</v>
      </c>
      <c r="B2" s="5" t="s">
        <v>6</v>
      </c>
      <c r="C2" s="5" t="s">
        <v>7</v>
      </c>
    </row>
    <row r="3" spans="1:3" x14ac:dyDescent="0.75">
      <c r="A3" s="5">
        <v>2181</v>
      </c>
      <c r="B3" s="5" t="s">
        <v>24</v>
      </c>
      <c r="C3" s="5" t="s">
        <v>25</v>
      </c>
    </row>
    <row r="4" spans="1:3" x14ac:dyDescent="0.75">
      <c r="A4" s="5">
        <v>2210</v>
      </c>
      <c r="B4" s="5" t="s">
        <v>12</v>
      </c>
      <c r="C4" s="5" t="s">
        <v>13</v>
      </c>
    </row>
    <row r="5" spans="1:3" x14ac:dyDescent="0.75">
      <c r="A5" s="5">
        <v>3711</v>
      </c>
      <c r="B5" s="5" t="s">
        <v>15</v>
      </c>
      <c r="C5" s="5" t="s">
        <v>16</v>
      </c>
    </row>
    <row r="6" spans="1:3" x14ac:dyDescent="0.75">
      <c r="A6" s="5">
        <v>3930</v>
      </c>
      <c r="B6" s="5" t="s">
        <v>28</v>
      </c>
      <c r="C6" s="5" t="s">
        <v>29</v>
      </c>
    </row>
    <row r="7" spans="1:3" x14ac:dyDescent="0.75">
      <c r="A7" s="5">
        <v>4906</v>
      </c>
      <c r="B7" s="5" t="s">
        <v>9</v>
      </c>
      <c r="C7" s="5" t="s">
        <v>10</v>
      </c>
    </row>
    <row r="8" spans="1:3" x14ac:dyDescent="0.75">
      <c r="A8" s="5">
        <v>4958</v>
      </c>
      <c r="B8" s="5" t="s">
        <v>21</v>
      </c>
      <c r="C8" s="5" t="s">
        <v>22</v>
      </c>
    </row>
    <row r="9" spans="1:3" x14ac:dyDescent="0.75">
      <c r="A9" s="5">
        <v>5036</v>
      </c>
      <c r="B9" s="5" t="s">
        <v>18</v>
      </c>
      <c r="C9" s="5" t="s">
        <v>19</v>
      </c>
    </row>
    <row r="10" spans="1:3" x14ac:dyDescent="0.75">
      <c r="A10" s="5">
        <v>5057</v>
      </c>
      <c r="B10" s="5" t="s">
        <v>26</v>
      </c>
      <c r="C10" s="5" t="s">
        <v>27</v>
      </c>
    </row>
    <row r="11" spans="1:3" x14ac:dyDescent="0.75">
      <c r="A11" s="5">
        <v>8800063</v>
      </c>
      <c r="B11" s="5" t="s">
        <v>37</v>
      </c>
      <c r="C11" s="5" t="s">
        <v>265</v>
      </c>
    </row>
    <row r="12" spans="1:3" x14ac:dyDescent="0.75">
      <c r="A12" s="5">
        <v>8800495</v>
      </c>
      <c r="B12" s="5" t="s">
        <v>39</v>
      </c>
      <c r="C12" s="5" t="s">
        <v>267</v>
      </c>
    </row>
    <row r="13" spans="1:3" x14ac:dyDescent="0.75">
      <c r="A13" s="5">
        <v>8801649</v>
      </c>
      <c r="B13" s="5" t="s">
        <v>41</v>
      </c>
      <c r="C13" s="5" t="s">
        <v>269</v>
      </c>
    </row>
    <row r="14" spans="1:3" x14ac:dyDescent="0.75">
      <c r="A14" s="5">
        <v>8802086</v>
      </c>
      <c r="B14" s="5" t="s">
        <v>44</v>
      </c>
      <c r="C14" s="5" t="s">
        <v>272</v>
      </c>
    </row>
    <row r="15" spans="1:3" x14ac:dyDescent="0.75">
      <c r="A15" s="5">
        <v>8802168</v>
      </c>
      <c r="B15" s="5" t="s">
        <v>45</v>
      </c>
      <c r="C15" s="5" t="s">
        <v>273</v>
      </c>
    </row>
    <row r="16" spans="1:3" x14ac:dyDescent="0.75">
      <c r="A16" s="5">
        <v>8802452</v>
      </c>
      <c r="B16" s="5" t="s">
        <v>38</v>
      </c>
      <c r="C16" s="5" t="s">
        <v>266</v>
      </c>
    </row>
    <row r="17" spans="1:3" x14ac:dyDescent="0.75">
      <c r="A17" s="5">
        <v>8802526</v>
      </c>
      <c r="B17" s="5" t="s">
        <v>35</v>
      </c>
      <c r="C17" s="5" t="s">
        <v>263</v>
      </c>
    </row>
    <row r="18" spans="1:3" x14ac:dyDescent="0.75">
      <c r="A18" s="5">
        <v>8804256</v>
      </c>
      <c r="B18" s="5" t="s">
        <v>36</v>
      </c>
      <c r="C18" s="5" t="s">
        <v>264</v>
      </c>
    </row>
    <row r="19" spans="1:3" x14ac:dyDescent="0.75">
      <c r="A19" s="5">
        <v>8804738</v>
      </c>
      <c r="B19" s="5" t="s">
        <v>48</v>
      </c>
      <c r="C19" s="5" t="s">
        <v>275</v>
      </c>
    </row>
    <row r="20" spans="1:3" x14ac:dyDescent="0.75">
      <c r="A20" s="5">
        <v>8805923</v>
      </c>
      <c r="B20" s="5" t="s">
        <v>51</v>
      </c>
      <c r="C20" s="5" t="s">
        <v>279</v>
      </c>
    </row>
    <row r="21" spans="1:3" x14ac:dyDescent="0.75">
      <c r="A21" s="5">
        <v>8806301</v>
      </c>
      <c r="B21" s="5" t="s">
        <v>53</v>
      </c>
      <c r="C21" s="5" t="s">
        <v>281</v>
      </c>
    </row>
    <row r="22" spans="1:3" x14ac:dyDescent="0.75">
      <c r="A22" s="5">
        <v>8806783</v>
      </c>
      <c r="B22" s="5" t="s">
        <v>43</v>
      </c>
      <c r="C22" s="5" t="s">
        <v>283</v>
      </c>
    </row>
    <row r="23" spans="1:3" x14ac:dyDescent="0.75">
      <c r="A23" s="5">
        <v>8807579</v>
      </c>
      <c r="B23" s="5" t="s">
        <v>56</v>
      </c>
      <c r="C23" s="5" t="s">
        <v>285</v>
      </c>
    </row>
    <row r="24" spans="1:3" x14ac:dyDescent="0.75">
      <c r="A24" s="5">
        <v>8808271</v>
      </c>
      <c r="B24" s="5" t="s">
        <v>56</v>
      </c>
      <c r="C24" s="5" t="s">
        <v>286</v>
      </c>
    </row>
    <row r="25" spans="1:3" x14ac:dyDescent="0.75">
      <c r="A25" s="5">
        <v>8809634</v>
      </c>
      <c r="B25" s="5" t="s">
        <v>59</v>
      </c>
      <c r="C25" s="5" t="s">
        <v>289</v>
      </c>
    </row>
    <row r="26" spans="1:3" x14ac:dyDescent="0.75">
      <c r="A26" s="5">
        <v>8810490</v>
      </c>
      <c r="B26" s="5" t="s">
        <v>40</v>
      </c>
      <c r="C26" s="5" t="s">
        <v>291</v>
      </c>
    </row>
    <row r="27" spans="1:3" x14ac:dyDescent="0.75">
      <c r="A27" s="5">
        <v>8811221</v>
      </c>
      <c r="B27" s="5" t="s">
        <v>62</v>
      </c>
      <c r="C27" s="5" t="s">
        <v>293</v>
      </c>
    </row>
    <row r="28" spans="1:3" x14ac:dyDescent="0.75">
      <c r="A28" s="5">
        <v>8811851</v>
      </c>
      <c r="B28" s="5" t="s">
        <v>63</v>
      </c>
      <c r="C28" s="5" t="s">
        <v>294</v>
      </c>
    </row>
    <row r="29" spans="1:3" x14ac:dyDescent="0.75">
      <c r="A29" s="5">
        <v>8812414</v>
      </c>
      <c r="B29" s="5" t="s">
        <v>65</v>
      </c>
      <c r="C29" s="5" t="s">
        <v>296</v>
      </c>
    </row>
    <row r="30" spans="1:3" x14ac:dyDescent="0.75">
      <c r="A30" s="5">
        <v>8813771</v>
      </c>
      <c r="B30" s="5" t="s">
        <v>40</v>
      </c>
      <c r="C30" s="5" t="s">
        <v>300</v>
      </c>
    </row>
    <row r="31" spans="1:3" x14ac:dyDescent="0.75">
      <c r="A31" s="5">
        <v>8813909</v>
      </c>
      <c r="B31" s="5" t="s">
        <v>70</v>
      </c>
      <c r="C31" s="5" t="s">
        <v>302</v>
      </c>
    </row>
    <row r="32" spans="1:3" x14ac:dyDescent="0.75">
      <c r="A32" s="5">
        <v>8815143</v>
      </c>
      <c r="B32" s="5" t="s">
        <v>74</v>
      </c>
      <c r="C32" s="5" t="s">
        <v>306</v>
      </c>
    </row>
    <row r="33" spans="1:3" x14ac:dyDescent="0.75">
      <c r="A33" s="5">
        <v>8816645</v>
      </c>
      <c r="B33" s="5" t="s">
        <v>75</v>
      </c>
      <c r="C33" s="5" t="s">
        <v>308</v>
      </c>
    </row>
    <row r="34" spans="1:3" x14ac:dyDescent="0.75">
      <c r="A34" s="5">
        <v>8817467</v>
      </c>
      <c r="B34" s="5" t="s">
        <v>34</v>
      </c>
      <c r="C34" s="5" t="s">
        <v>311</v>
      </c>
    </row>
    <row r="35" spans="1:3" x14ac:dyDescent="0.75">
      <c r="A35" s="5">
        <v>8818021</v>
      </c>
      <c r="B35" s="5" t="s">
        <v>55</v>
      </c>
      <c r="C35" s="5" t="s">
        <v>313</v>
      </c>
    </row>
    <row r="36" spans="1:3" x14ac:dyDescent="0.75">
      <c r="A36" s="5">
        <v>8818618</v>
      </c>
      <c r="B36" s="5" t="s">
        <v>30</v>
      </c>
      <c r="C36" s="5" t="s">
        <v>314</v>
      </c>
    </row>
    <row r="37" spans="1:3" x14ac:dyDescent="0.75">
      <c r="A37" s="5">
        <v>8819846</v>
      </c>
      <c r="B37" s="5" t="s">
        <v>80</v>
      </c>
      <c r="C37" s="5" t="s">
        <v>316</v>
      </c>
    </row>
    <row r="38" spans="1:3" x14ac:dyDescent="0.75">
      <c r="A38" s="5">
        <v>8821260</v>
      </c>
      <c r="B38" s="5" t="s">
        <v>53</v>
      </c>
      <c r="C38" s="5" t="s">
        <v>320</v>
      </c>
    </row>
    <row r="39" spans="1:3" x14ac:dyDescent="0.75">
      <c r="A39" s="5">
        <v>8822685</v>
      </c>
      <c r="B39" s="5" t="s">
        <v>40</v>
      </c>
      <c r="C39" s="5" t="s">
        <v>324</v>
      </c>
    </row>
    <row r="40" spans="1:3" x14ac:dyDescent="0.75">
      <c r="A40" s="5">
        <v>8823519</v>
      </c>
      <c r="B40" s="5" t="s">
        <v>84</v>
      </c>
      <c r="C40" s="5" t="s">
        <v>325</v>
      </c>
    </row>
    <row r="41" spans="1:3" x14ac:dyDescent="0.75">
      <c r="A41" s="5">
        <v>8824318</v>
      </c>
      <c r="B41" s="5" t="s">
        <v>66</v>
      </c>
      <c r="C41" s="5" t="s">
        <v>292</v>
      </c>
    </row>
    <row r="42" spans="1:3" x14ac:dyDescent="0.75">
      <c r="A42" s="5">
        <v>8824844</v>
      </c>
      <c r="B42" s="5" t="s">
        <v>78</v>
      </c>
      <c r="C42" s="5" t="s">
        <v>316</v>
      </c>
    </row>
    <row r="43" spans="1:3" x14ac:dyDescent="0.75">
      <c r="A43" s="5">
        <v>8825657</v>
      </c>
      <c r="B43" s="5" t="s">
        <v>30</v>
      </c>
      <c r="C43" s="5" t="s">
        <v>332</v>
      </c>
    </row>
    <row r="44" spans="1:3" x14ac:dyDescent="0.75">
      <c r="A44" s="5">
        <v>8826567</v>
      </c>
      <c r="B44" s="5" t="s">
        <v>87</v>
      </c>
      <c r="C44" s="5" t="s">
        <v>334</v>
      </c>
    </row>
    <row r="45" spans="1:3" x14ac:dyDescent="0.75">
      <c r="A45" s="5">
        <v>8827875</v>
      </c>
      <c r="B45" s="5" t="s">
        <v>92</v>
      </c>
      <c r="C45" s="5" t="s">
        <v>337</v>
      </c>
    </row>
    <row r="46" spans="1:3" x14ac:dyDescent="0.75">
      <c r="A46" s="5">
        <v>8828576</v>
      </c>
      <c r="B46" s="5" t="s">
        <v>94</v>
      </c>
      <c r="C46" s="5" t="s">
        <v>339</v>
      </c>
    </row>
    <row r="47" spans="1:3" x14ac:dyDescent="0.75">
      <c r="A47" s="5">
        <v>8828878</v>
      </c>
      <c r="B47" s="5" t="s">
        <v>87</v>
      </c>
      <c r="C47" s="5" t="s">
        <v>328</v>
      </c>
    </row>
    <row r="48" spans="1:3" x14ac:dyDescent="0.75">
      <c r="A48" s="5">
        <v>8829598</v>
      </c>
      <c r="B48" s="5" t="s">
        <v>97</v>
      </c>
      <c r="C48" s="5" t="s">
        <v>342</v>
      </c>
    </row>
    <row r="49" spans="1:3" x14ac:dyDescent="0.75">
      <c r="A49" s="5">
        <v>8829865</v>
      </c>
      <c r="B49" s="5" t="s">
        <v>63</v>
      </c>
      <c r="C49" s="5" t="s">
        <v>344</v>
      </c>
    </row>
    <row r="50" spans="1:3" x14ac:dyDescent="0.75">
      <c r="A50" s="5">
        <v>8830760</v>
      </c>
      <c r="B50" s="5" t="s">
        <v>100</v>
      </c>
      <c r="C50" s="5" t="s">
        <v>346</v>
      </c>
    </row>
    <row r="51" spans="1:3" x14ac:dyDescent="0.75">
      <c r="A51" s="5">
        <v>8831777</v>
      </c>
      <c r="B51" s="5" t="s">
        <v>30</v>
      </c>
      <c r="C51" s="5" t="s">
        <v>347</v>
      </c>
    </row>
    <row r="52" spans="1:3" x14ac:dyDescent="0.75">
      <c r="A52" s="5">
        <v>8832108</v>
      </c>
      <c r="B52" s="5" t="s">
        <v>101</v>
      </c>
      <c r="C52" s="5" t="s">
        <v>292</v>
      </c>
    </row>
    <row r="53" spans="1:3" x14ac:dyDescent="0.75">
      <c r="A53" s="5">
        <v>8832473</v>
      </c>
      <c r="B53" s="5" t="s">
        <v>102</v>
      </c>
      <c r="C53" s="5" t="s">
        <v>349</v>
      </c>
    </row>
    <row r="54" spans="1:3" x14ac:dyDescent="0.75">
      <c r="A54" s="5">
        <v>8833972</v>
      </c>
      <c r="B54" s="5" t="s">
        <v>105</v>
      </c>
      <c r="C54" s="5" t="s">
        <v>352</v>
      </c>
    </row>
    <row r="55" spans="1:3" x14ac:dyDescent="0.75">
      <c r="A55" s="5">
        <v>8834237</v>
      </c>
      <c r="B55" s="5" t="s">
        <v>55</v>
      </c>
      <c r="C55" s="5" t="s">
        <v>284</v>
      </c>
    </row>
    <row r="56" spans="1:3" x14ac:dyDescent="0.75">
      <c r="A56" s="5">
        <v>8835926</v>
      </c>
      <c r="B56" s="5" t="s">
        <v>101</v>
      </c>
      <c r="C56" s="5" t="s">
        <v>356</v>
      </c>
    </row>
    <row r="57" spans="1:3" x14ac:dyDescent="0.75">
      <c r="A57" s="5">
        <v>8836782</v>
      </c>
      <c r="B57" s="5" t="s">
        <v>109</v>
      </c>
      <c r="C57" s="5" t="s">
        <v>359</v>
      </c>
    </row>
    <row r="58" spans="1:3" x14ac:dyDescent="0.75">
      <c r="A58" s="5">
        <v>8838790</v>
      </c>
      <c r="B58" s="5" t="s">
        <v>111</v>
      </c>
      <c r="C58" s="5" t="s">
        <v>363</v>
      </c>
    </row>
    <row r="59" spans="1:3" x14ac:dyDescent="0.75">
      <c r="A59" s="5">
        <v>8839907</v>
      </c>
      <c r="B59" s="5" t="s">
        <v>56</v>
      </c>
      <c r="C59" s="5" t="s">
        <v>366</v>
      </c>
    </row>
    <row r="60" spans="1:3" x14ac:dyDescent="0.75">
      <c r="A60" s="5">
        <v>8840479</v>
      </c>
      <c r="B60" s="5" t="s">
        <v>115</v>
      </c>
      <c r="C60" s="5" t="s">
        <v>368</v>
      </c>
    </row>
    <row r="61" spans="1:3" x14ac:dyDescent="0.75">
      <c r="A61" s="5">
        <v>8840882</v>
      </c>
      <c r="B61" s="5" t="s">
        <v>40</v>
      </c>
      <c r="C61" s="5" t="s">
        <v>370</v>
      </c>
    </row>
    <row r="62" spans="1:3" x14ac:dyDescent="0.75">
      <c r="A62" s="5">
        <v>8841817</v>
      </c>
      <c r="B62" s="5" t="s">
        <v>98</v>
      </c>
      <c r="C62" s="5" t="s">
        <v>343</v>
      </c>
    </row>
    <row r="63" spans="1:3" x14ac:dyDescent="0.75">
      <c r="A63" s="5">
        <v>8842178</v>
      </c>
      <c r="B63" s="5" t="s">
        <v>85</v>
      </c>
      <c r="C63" s="5" t="s">
        <v>371</v>
      </c>
    </row>
    <row r="64" spans="1:3" x14ac:dyDescent="0.75">
      <c r="A64" s="5">
        <v>8843599</v>
      </c>
      <c r="B64" s="5" t="s">
        <v>119</v>
      </c>
      <c r="C64" s="5" t="s">
        <v>375</v>
      </c>
    </row>
    <row r="65" spans="1:3" x14ac:dyDescent="0.75">
      <c r="A65" s="5">
        <v>8845003</v>
      </c>
      <c r="B65" s="5" t="s">
        <v>121</v>
      </c>
      <c r="C65" s="5" t="s">
        <v>365</v>
      </c>
    </row>
    <row r="66" spans="1:3" x14ac:dyDescent="0.75">
      <c r="A66" s="5">
        <v>8845514</v>
      </c>
      <c r="B66" s="5" t="s">
        <v>123</v>
      </c>
      <c r="C66" s="5" t="s">
        <v>379</v>
      </c>
    </row>
    <row r="67" spans="1:3" x14ac:dyDescent="0.75">
      <c r="A67" s="5">
        <v>8846127</v>
      </c>
      <c r="B67" s="5" t="s">
        <v>43</v>
      </c>
      <c r="C67" s="5" t="s">
        <v>380</v>
      </c>
    </row>
    <row r="68" spans="1:3" x14ac:dyDescent="0.75">
      <c r="A68" s="5">
        <v>8848013</v>
      </c>
      <c r="B68" s="5" t="s">
        <v>125</v>
      </c>
      <c r="C68" s="5" t="s">
        <v>383</v>
      </c>
    </row>
    <row r="69" spans="1:3" x14ac:dyDescent="0.75">
      <c r="A69" s="5">
        <v>8848578</v>
      </c>
      <c r="B69" s="5" t="s">
        <v>40</v>
      </c>
      <c r="C69" s="5" t="s">
        <v>385</v>
      </c>
    </row>
    <row r="70" spans="1:3" x14ac:dyDescent="0.75">
      <c r="A70" s="5">
        <v>8850024</v>
      </c>
      <c r="B70" s="5" t="s">
        <v>40</v>
      </c>
      <c r="C70" s="5" t="s">
        <v>278</v>
      </c>
    </row>
    <row r="71" spans="1:3" x14ac:dyDescent="0.75">
      <c r="A71" s="5">
        <v>8851387</v>
      </c>
      <c r="B71" s="5" t="s">
        <v>127</v>
      </c>
      <c r="C71" s="5" t="s">
        <v>388</v>
      </c>
    </row>
    <row r="72" spans="1:3" x14ac:dyDescent="0.75">
      <c r="A72" s="5">
        <v>8852071</v>
      </c>
      <c r="B72" s="5" t="s">
        <v>34</v>
      </c>
      <c r="C72" s="5" t="s">
        <v>262</v>
      </c>
    </row>
    <row r="73" spans="1:3" x14ac:dyDescent="0.75">
      <c r="A73" s="5">
        <v>8853143</v>
      </c>
      <c r="B73" s="5" t="s">
        <v>127</v>
      </c>
      <c r="C73" s="5" t="s">
        <v>392</v>
      </c>
    </row>
    <row r="74" spans="1:3" x14ac:dyDescent="0.75">
      <c r="A74" s="5">
        <v>8854051</v>
      </c>
      <c r="B74" s="5" t="s">
        <v>31</v>
      </c>
      <c r="C74" s="5" t="s">
        <v>259</v>
      </c>
    </row>
    <row r="75" spans="1:3" x14ac:dyDescent="0.75">
      <c r="A75" s="5">
        <v>8854096</v>
      </c>
      <c r="B75" s="5" t="s">
        <v>83</v>
      </c>
      <c r="C75" s="5" t="s">
        <v>323</v>
      </c>
    </row>
    <row r="76" spans="1:3" x14ac:dyDescent="0.75">
      <c r="A76" s="5">
        <v>8855042</v>
      </c>
      <c r="B76" s="5" t="s">
        <v>95</v>
      </c>
      <c r="C76" s="5" t="s">
        <v>340</v>
      </c>
    </row>
    <row r="77" spans="1:3" x14ac:dyDescent="0.75">
      <c r="A77" s="5">
        <v>8855223</v>
      </c>
      <c r="B77" s="5" t="s">
        <v>112</v>
      </c>
      <c r="C77" s="5" t="s">
        <v>394</v>
      </c>
    </row>
    <row r="78" spans="1:3" x14ac:dyDescent="0.75">
      <c r="A78" s="5">
        <v>8855593</v>
      </c>
      <c r="B78" s="5" t="s">
        <v>130</v>
      </c>
      <c r="C78" s="5" t="s">
        <v>395</v>
      </c>
    </row>
    <row r="79" spans="1:3" x14ac:dyDescent="0.75">
      <c r="A79" s="5">
        <v>8855895</v>
      </c>
      <c r="B79" s="5" t="s">
        <v>99</v>
      </c>
      <c r="C79" s="5" t="s">
        <v>345</v>
      </c>
    </row>
    <row r="80" spans="1:3" x14ac:dyDescent="0.75">
      <c r="A80" s="5">
        <v>8856707</v>
      </c>
      <c r="B80" s="5" t="s">
        <v>69</v>
      </c>
      <c r="C80" s="5" t="s">
        <v>301</v>
      </c>
    </row>
    <row r="81" spans="1:3" x14ac:dyDescent="0.75">
      <c r="A81" s="5">
        <v>8857206</v>
      </c>
      <c r="B81" s="5" t="s">
        <v>132</v>
      </c>
      <c r="C81" s="5" t="s">
        <v>398</v>
      </c>
    </row>
    <row r="82" spans="1:3" x14ac:dyDescent="0.75">
      <c r="A82" s="5">
        <v>8858904</v>
      </c>
      <c r="B82" s="5" t="s">
        <v>41</v>
      </c>
      <c r="C82" s="5" t="s">
        <v>401</v>
      </c>
    </row>
    <row r="83" spans="1:3" x14ac:dyDescent="0.75">
      <c r="A83" s="5">
        <v>8860093</v>
      </c>
      <c r="B83" s="5" t="s">
        <v>66</v>
      </c>
      <c r="C83" s="5" t="s">
        <v>402</v>
      </c>
    </row>
    <row r="84" spans="1:3" x14ac:dyDescent="0.75">
      <c r="A84" s="5">
        <v>8860682</v>
      </c>
      <c r="B84" s="5" t="s">
        <v>61</v>
      </c>
      <c r="C84" s="5" t="s">
        <v>404</v>
      </c>
    </row>
    <row r="85" spans="1:3" x14ac:dyDescent="0.75">
      <c r="A85" s="5">
        <v>8860698</v>
      </c>
      <c r="B85" s="5" t="s">
        <v>103</v>
      </c>
      <c r="C85" s="5" t="s">
        <v>350</v>
      </c>
    </row>
    <row r="86" spans="1:3" x14ac:dyDescent="0.75">
      <c r="A86" s="5">
        <v>8861452</v>
      </c>
      <c r="B86" s="5" t="s">
        <v>61</v>
      </c>
      <c r="C86" s="5" t="s">
        <v>292</v>
      </c>
    </row>
    <row r="87" spans="1:3" x14ac:dyDescent="0.75">
      <c r="A87" s="5">
        <v>8862680</v>
      </c>
      <c r="B87" s="5" t="s">
        <v>135</v>
      </c>
      <c r="C87" s="5" t="s">
        <v>406</v>
      </c>
    </row>
    <row r="88" spans="1:3" x14ac:dyDescent="0.75">
      <c r="A88" s="5">
        <v>8863711</v>
      </c>
      <c r="B88" s="5" t="s">
        <v>53</v>
      </c>
      <c r="C88" s="5" t="s">
        <v>292</v>
      </c>
    </row>
    <row r="89" spans="1:3" x14ac:dyDescent="0.75">
      <c r="A89" s="5">
        <v>8863970</v>
      </c>
      <c r="B89" s="5" t="s">
        <v>32</v>
      </c>
      <c r="C89" s="5" t="s">
        <v>260</v>
      </c>
    </row>
    <row r="90" spans="1:3" x14ac:dyDescent="0.75">
      <c r="A90" s="5">
        <v>8864396</v>
      </c>
      <c r="B90" s="5" t="s">
        <v>106</v>
      </c>
      <c r="C90" s="5" t="s">
        <v>353</v>
      </c>
    </row>
    <row r="91" spans="1:3" x14ac:dyDescent="0.75">
      <c r="A91" s="5">
        <v>8865099</v>
      </c>
      <c r="B91" s="5" t="s">
        <v>44</v>
      </c>
      <c r="C91" s="5" t="s">
        <v>329</v>
      </c>
    </row>
    <row r="92" spans="1:3" x14ac:dyDescent="0.75">
      <c r="A92" s="5">
        <v>8866077</v>
      </c>
      <c r="B92" s="5" t="s">
        <v>69</v>
      </c>
      <c r="C92" s="5" t="s">
        <v>309</v>
      </c>
    </row>
    <row r="93" spans="1:3" x14ac:dyDescent="0.75">
      <c r="A93" s="5">
        <v>8866629</v>
      </c>
      <c r="B93" s="5" t="s">
        <v>58</v>
      </c>
      <c r="C93" s="5" t="s">
        <v>411</v>
      </c>
    </row>
    <row r="94" spans="1:3" x14ac:dyDescent="0.75">
      <c r="A94" s="5">
        <v>8866673</v>
      </c>
      <c r="B94" s="5" t="s">
        <v>139</v>
      </c>
      <c r="C94" s="5" t="s">
        <v>261</v>
      </c>
    </row>
    <row r="95" spans="1:3" x14ac:dyDescent="0.75">
      <c r="A95" s="5">
        <v>8868078</v>
      </c>
      <c r="B95" s="5" t="s">
        <v>42</v>
      </c>
      <c r="C95" s="5" t="s">
        <v>413</v>
      </c>
    </row>
    <row r="96" spans="1:3" x14ac:dyDescent="0.75">
      <c r="A96" s="5">
        <v>8868640</v>
      </c>
      <c r="B96" s="5" t="s">
        <v>104</v>
      </c>
      <c r="C96" s="5" t="s">
        <v>351</v>
      </c>
    </row>
    <row r="97" spans="1:3" x14ac:dyDescent="0.75">
      <c r="A97" s="5">
        <v>8869020</v>
      </c>
      <c r="B97" s="5" t="s">
        <v>40</v>
      </c>
      <c r="C97" s="5" t="s">
        <v>414</v>
      </c>
    </row>
    <row r="98" spans="1:3" x14ac:dyDescent="0.75">
      <c r="A98" s="5">
        <v>8869785</v>
      </c>
      <c r="B98" s="5" t="s">
        <v>36</v>
      </c>
      <c r="C98" s="5" t="s">
        <v>415</v>
      </c>
    </row>
    <row r="99" spans="1:3" x14ac:dyDescent="0.75">
      <c r="A99" s="5">
        <v>8870704</v>
      </c>
      <c r="B99" s="5" t="s">
        <v>85</v>
      </c>
      <c r="C99" s="5" t="s">
        <v>416</v>
      </c>
    </row>
    <row r="100" spans="1:3" x14ac:dyDescent="0.75">
      <c r="A100" s="5">
        <v>8871397</v>
      </c>
      <c r="B100" s="5" t="s">
        <v>141</v>
      </c>
      <c r="C100" s="5" t="s">
        <v>418</v>
      </c>
    </row>
    <row r="101" spans="1:3" x14ac:dyDescent="0.75">
      <c r="A101" s="5">
        <v>8872495</v>
      </c>
      <c r="B101" s="5" t="s">
        <v>143</v>
      </c>
      <c r="C101" s="5" t="s">
        <v>420</v>
      </c>
    </row>
    <row r="102" spans="1:3" x14ac:dyDescent="0.75">
      <c r="A102" s="5">
        <v>8873529</v>
      </c>
      <c r="B102" s="5" t="s">
        <v>74</v>
      </c>
      <c r="C102" s="5" t="s">
        <v>423</v>
      </c>
    </row>
    <row r="103" spans="1:3" x14ac:dyDescent="0.75">
      <c r="A103" s="5">
        <v>8874092</v>
      </c>
      <c r="B103" s="5" t="s">
        <v>100</v>
      </c>
      <c r="C103" s="5" t="s">
        <v>425</v>
      </c>
    </row>
    <row r="104" spans="1:3" x14ac:dyDescent="0.75">
      <c r="A104" s="5">
        <v>8874291</v>
      </c>
      <c r="B104" s="5" t="s">
        <v>145</v>
      </c>
      <c r="C104" s="5" t="s">
        <v>427</v>
      </c>
    </row>
    <row r="105" spans="1:3" x14ac:dyDescent="0.75">
      <c r="A105" s="5">
        <v>8875026</v>
      </c>
      <c r="B105" s="5" t="s">
        <v>100</v>
      </c>
      <c r="C105" s="5" t="s">
        <v>424</v>
      </c>
    </row>
    <row r="106" spans="1:3" x14ac:dyDescent="0.75">
      <c r="A106" s="5">
        <v>8875383</v>
      </c>
      <c r="B106" s="5" t="s">
        <v>146</v>
      </c>
      <c r="C106" s="5" t="s">
        <v>430</v>
      </c>
    </row>
    <row r="107" spans="1:3" x14ac:dyDescent="0.75">
      <c r="A107" s="5">
        <v>8875757</v>
      </c>
      <c r="B107" s="5" t="s">
        <v>49</v>
      </c>
      <c r="C107" s="5" t="s">
        <v>277</v>
      </c>
    </row>
    <row r="108" spans="1:3" x14ac:dyDescent="0.75">
      <c r="A108" s="5">
        <v>8875873</v>
      </c>
      <c r="B108" s="5" t="s">
        <v>147</v>
      </c>
      <c r="C108" s="5" t="s">
        <v>431</v>
      </c>
    </row>
    <row r="109" spans="1:3" x14ac:dyDescent="0.75">
      <c r="A109" s="5">
        <v>8877536</v>
      </c>
      <c r="B109" s="5" t="s">
        <v>148</v>
      </c>
      <c r="C109" s="5" t="s">
        <v>432</v>
      </c>
    </row>
    <row r="110" spans="1:3" x14ac:dyDescent="0.75">
      <c r="A110" s="5">
        <v>8879246</v>
      </c>
      <c r="B110" s="5" t="s">
        <v>54</v>
      </c>
      <c r="C110" s="5" t="s">
        <v>282</v>
      </c>
    </row>
    <row r="111" spans="1:3" x14ac:dyDescent="0.75">
      <c r="A111" s="5">
        <v>8879602</v>
      </c>
      <c r="B111" s="5" t="s">
        <v>37</v>
      </c>
      <c r="C111" s="5" t="s">
        <v>348</v>
      </c>
    </row>
    <row r="112" spans="1:3" x14ac:dyDescent="0.75">
      <c r="A112" s="5">
        <v>8880811</v>
      </c>
      <c r="B112" s="5" t="s">
        <v>41</v>
      </c>
      <c r="C112" s="5" t="s">
        <v>321</v>
      </c>
    </row>
    <row r="113" spans="1:3" x14ac:dyDescent="0.75">
      <c r="A113" s="5">
        <v>8881507</v>
      </c>
      <c r="B113" s="5" t="s">
        <v>151</v>
      </c>
      <c r="C113" s="5" t="s">
        <v>438</v>
      </c>
    </row>
    <row r="114" spans="1:3" x14ac:dyDescent="0.75">
      <c r="A114" s="5">
        <v>8882553</v>
      </c>
      <c r="B114" s="5" t="s">
        <v>40</v>
      </c>
      <c r="C114" s="5" t="s">
        <v>440</v>
      </c>
    </row>
    <row r="115" spans="1:3" x14ac:dyDescent="0.75">
      <c r="A115" s="5">
        <v>8883079</v>
      </c>
      <c r="B115" s="5" t="s">
        <v>40</v>
      </c>
      <c r="C115" s="5" t="s">
        <v>442</v>
      </c>
    </row>
    <row r="116" spans="1:3" x14ac:dyDescent="0.75">
      <c r="A116" s="5">
        <v>8883611</v>
      </c>
      <c r="B116" s="5" t="s">
        <v>153</v>
      </c>
      <c r="C116" s="5" t="s">
        <v>444</v>
      </c>
    </row>
    <row r="117" spans="1:3" x14ac:dyDescent="0.75">
      <c r="A117" s="5">
        <v>8884485</v>
      </c>
      <c r="B117" s="5" t="s">
        <v>154</v>
      </c>
      <c r="C117" s="5" t="s">
        <v>445</v>
      </c>
    </row>
    <row r="118" spans="1:3" x14ac:dyDescent="0.75">
      <c r="A118" s="5">
        <v>8885423</v>
      </c>
      <c r="B118" s="5" t="s">
        <v>33</v>
      </c>
      <c r="C118" s="5" t="s">
        <v>261</v>
      </c>
    </row>
    <row r="119" spans="1:3" x14ac:dyDescent="0.75">
      <c r="A119" s="5">
        <v>8887084</v>
      </c>
      <c r="B119" s="5" t="s">
        <v>88</v>
      </c>
      <c r="C119" s="5" t="s">
        <v>330</v>
      </c>
    </row>
    <row r="120" spans="1:3" x14ac:dyDescent="0.75">
      <c r="A120" s="5">
        <v>8887157</v>
      </c>
      <c r="B120" s="5" t="s">
        <v>41</v>
      </c>
      <c r="C120" s="5" t="s">
        <v>292</v>
      </c>
    </row>
    <row r="121" spans="1:3" x14ac:dyDescent="0.75">
      <c r="A121" s="5">
        <v>8887729</v>
      </c>
      <c r="B121" s="5" t="s">
        <v>156</v>
      </c>
      <c r="C121" s="5" t="s">
        <v>448</v>
      </c>
    </row>
    <row r="122" spans="1:3" x14ac:dyDescent="0.75">
      <c r="A122" s="5">
        <v>8888156</v>
      </c>
      <c r="B122" s="5" t="s">
        <v>42</v>
      </c>
      <c r="C122" s="5" t="s">
        <v>449</v>
      </c>
    </row>
    <row r="123" spans="1:3" x14ac:dyDescent="0.75">
      <c r="A123" s="5">
        <v>8888915</v>
      </c>
      <c r="B123" s="5" t="s">
        <v>157</v>
      </c>
      <c r="C123" s="5" t="s">
        <v>450</v>
      </c>
    </row>
    <row r="124" spans="1:3" x14ac:dyDescent="0.75">
      <c r="A124" s="5">
        <v>8889831</v>
      </c>
      <c r="B124" s="5" t="s">
        <v>159</v>
      </c>
      <c r="C124" s="5" t="s">
        <v>296</v>
      </c>
    </row>
    <row r="125" spans="1:3" x14ac:dyDescent="0.75">
      <c r="A125" s="5">
        <v>8890461</v>
      </c>
      <c r="B125" s="5" t="s">
        <v>116</v>
      </c>
      <c r="C125" s="5" t="s">
        <v>369</v>
      </c>
    </row>
    <row r="126" spans="1:3" x14ac:dyDescent="0.75">
      <c r="A126" s="5">
        <v>8891417</v>
      </c>
      <c r="B126" s="5" t="s">
        <v>127</v>
      </c>
      <c r="C126" s="5" t="s">
        <v>452</v>
      </c>
    </row>
    <row r="127" spans="1:3" x14ac:dyDescent="0.75">
      <c r="A127" s="5">
        <v>8892173</v>
      </c>
      <c r="B127" s="5" t="s">
        <v>162</v>
      </c>
      <c r="C127" s="5" t="s">
        <v>454</v>
      </c>
    </row>
    <row r="128" spans="1:3" x14ac:dyDescent="0.75">
      <c r="A128" s="5">
        <v>8892700</v>
      </c>
      <c r="B128" s="5" t="s">
        <v>57</v>
      </c>
      <c r="C128" s="5" t="s">
        <v>287</v>
      </c>
    </row>
    <row r="129" spans="1:3" x14ac:dyDescent="0.75">
      <c r="A129" s="5">
        <v>8894501</v>
      </c>
      <c r="B129" s="5" t="s">
        <v>160</v>
      </c>
      <c r="C129" s="5" t="s">
        <v>451</v>
      </c>
    </row>
    <row r="130" spans="1:3" x14ac:dyDescent="0.75">
      <c r="A130" s="5">
        <v>8895262</v>
      </c>
      <c r="B130" s="5" t="s">
        <v>52</v>
      </c>
      <c r="C130" s="5" t="s">
        <v>280</v>
      </c>
    </row>
    <row r="131" spans="1:3" x14ac:dyDescent="0.75">
      <c r="A131" s="5">
        <v>8896278</v>
      </c>
      <c r="B131" s="5" t="s">
        <v>158</v>
      </c>
      <c r="C131" s="5" t="s">
        <v>459</v>
      </c>
    </row>
    <row r="132" spans="1:3" x14ac:dyDescent="0.75">
      <c r="A132" s="5">
        <v>8897120</v>
      </c>
      <c r="B132" s="5" t="s">
        <v>43</v>
      </c>
      <c r="C132" s="5" t="s">
        <v>421</v>
      </c>
    </row>
    <row r="133" spans="1:3" x14ac:dyDescent="0.75">
      <c r="A133" s="5">
        <v>8897159</v>
      </c>
      <c r="B133" s="5" t="s">
        <v>107</v>
      </c>
      <c r="C133" s="5" t="s">
        <v>460</v>
      </c>
    </row>
    <row r="134" spans="1:3" x14ac:dyDescent="0.75">
      <c r="A134" s="5">
        <v>8898602</v>
      </c>
      <c r="B134" s="5" t="s">
        <v>108</v>
      </c>
      <c r="C134" s="5" t="s">
        <v>357</v>
      </c>
    </row>
    <row r="135" spans="1:3" x14ac:dyDescent="0.75">
      <c r="A135" s="5">
        <v>8900380</v>
      </c>
      <c r="B135" s="5" t="s">
        <v>108</v>
      </c>
      <c r="C135" s="5" t="s">
        <v>463</v>
      </c>
    </row>
    <row r="136" spans="1:3" x14ac:dyDescent="0.75">
      <c r="A136" s="5">
        <v>8901044</v>
      </c>
      <c r="B136" s="5" t="s">
        <v>90</v>
      </c>
      <c r="C136" s="5" t="s">
        <v>333</v>
      </c>
    </row>
    <row r="137" spans="1:3" x14ac:dyDescent="0.75">
      <c r="A137" s="5">
        <v>8901772</v>
      </c>
      <c r="B137" s="5" t="s">
        <v>127</v>
      </c>
      <c r="C137" s="5" t="s">
        <v>464</v>
      </c>
    </row>
    <row r="138" spans="1:3" x14ac:dyDescent="0.75">
      <c r="A138" s="5">
        <v>8903008</v>
      </c>
      <c r="B138" s="5" t="s">
        <v>101</v>
      </c>
      <c r="C138" s="5" t="s">
        <v>390</v>
      </c>
    </row>
    <row r="139" spans="1:3" x14ac:dyDescent="0.75">
      <c r="A139" s="5">
        <v>8904163</v>
      </c>
      <c r="B139" s="5" t="s">
        <v>40</v>
      </c>
      <c r="C139" s="5" t="s">
        <v>376</v>
      </c>
    </row>
    <row r="140" spans="1:3" x14ac:dyDescent="0.75">
      <c r="A140" s="5">
        <v>8904682</v>
      </c>
      <c r="B140" s="5" t="s">
        <v>91</v>
      </c>
      <c r="C140" s="5" t="s">
        <v>335</v>
      </c>
    </row>
    <row r="141" spans="1:3" x14ac:dyDescent="0.75">
      <c r="A141" s="5">
        <v>8904969</v>
      </c>
      <c r="B141" s="5" t="s">
        <v>166</v>
      </c>
      <c r="C141" s="5" t="s">
        <v>466</v>
      </c>
    </row>
    <row r="142" spans="1:3" x14ac:dyDescent="0.75">
      <c r="A142" s="5">
        <v>8905849</v>
      </c>
      <c r="B142" s="5" t="s">
        <v>168</v>
      </c>
      <c r="C142" s="5" t="s">
        <v>468</v>
      </c>
    </row>
    <row r="143" spans="1:3" x14ac:dyDescent="0.75">
      <c r="A143" s="5">
        <v>8906786</v>
      </c>
      <c r="B143" s="5" t="s">
        <v>169</v>
      </c>
      <c r="C143" s="5" t="s">
        <v>280</v>
      </c>
    </row>
    <row r="144" spans="1:3" x14ac:dyDescent="0.75">
      <c r="A144" s="5">
        <v>8908563</v>
      </c>
      <c r="B144" s="5" t="s">
        <v>41</v>
      </c>
      <c r="C144" s="5" t="s">
        <v>471</v>
      </c>
    </row>
    <row r="145" spans="1:3" x14ac:dyDescent="0.75">
      <c r="A145" s="5">
        <v>8909088</v>
      </c>
      <c r="B145" s="5" t="s">
        <v>171</v>
      </c>
      <c r="C145" s="5" t="s">
        <v>472</v>
      </c>
    </row>
    <row r="146" spans="1:3" x14ac:dyDescent="0.75">
      <c r="A146" s="5">
        <v>8909201</v>
      </c>
      <c r="B146" s="5" t="s">
        <v>50</v>
      </c>
      <c r="C146" s="5" t="s">
        <v>278</v>
      </c>
    </row>
    <row r="147" spans="1:3" x14ac:dyDescent="0.75">
      <c r="A147" s="5">
        <v>8909852</v>
      </c>
      <c r="B147" s="5" t="s">
        <v>85</v>
      </c>
      <c r="C147" s="5" t="s">
        <v>475</v>
      </c>
    </row>
    <row r="148" spans="1:3" x14ac:dyDescent="0.75">
      <c r="A148" s="5">
        <v>8910043</v>
      </c>
      <c r="B148" s="5" t="s">
        <v>112</v>
      </c>
      <c r="C148" s="5" t="s">
        <v>476</v>
      </c>
    </row>
    <row r="149" spans="1:3" x14ac:dyDescent="0.75">
      <c r="A149" s="5">
        <v>8913486</v>
      </c>
      <c r="B149" s="5" t="s">
        <v>43</v>
      </c>
      <c r="C149" s="5" t="s">
        <v>479</v>
      </c>
    </row>
    <row r="150" spans="1:3" x14ac:dyDescent="0.75">
      <c r="A150" s="5">
        <v>8913979</v>
      </c>
      <c r="B150" s="5" t="s">
        <v>160</v>
      </c>
      <c r="C150" s="5" t="s">
        <v>455</v>
      </c>
    </row>
    <row r="151" spans="1:3" x14ac:dyDescent="0.75">
      <c r="A151" s="5">
        <v>8914009</v>
      </c>
      <c r="B151" s="5" t="s">
        <v>175</v>
      </c>
      <c r="C151" s="5" t="s">
        <v>480</v>
      </c>
    </row>
    <row r="152" spans="1:3" x14ac:dyDescent="0.75">
      <c r="A152" s="5">
        <v>8915155</v>
      </c>
      <c r="B152" s="5" t="s">
        <v>55</v>
      </c>
      <c r="C152" s="5" t="s">
        <v>482</v>
      </c>
    </row>
    <row r="153" spans="1:3" x14ac:dyDescent="0.75">
      <c r="A153" s="5">
        <v>8915974</v>
      </c>
      <c r="B153" s="5" t="s">
        <v>46</v>
      </c>
      <c r="C153" s="5" t="s">
        <v>88</v>
      </c>
    </row>
    <row r="154" spans="1:3" x14ac:dyDescent="0.75">
      <c r="A154" s="5">
        <v>8916762</v>
      </c>
      <c r="B154" s="5" t="s">
        <v>176</v>
      </c>
      <c r="C154" s="5" t="s">
        <v>483</v>
      </c>
    </row>
    <row r="155" spans="1:3" x14ac:dyDescent="0.75">
      <c r="A155" s="5">
        <v>8917487</v>
      </c>
      <c r="B155" s="5" t="s">
        <v>131</v>
      </c>
      <c r="C155" s="5" t="s">
        <v>396</v>
      </c>
    </row>
    <row r="156" spans="1:3" x14ac:dyDescent="0.75">
      <c r="A156" s="5">
        <v>8922503</v>
      </c>
      <c r="B156" s="5" t="s">
        <v>177</v>
      </c>
      <c r="C156" s="5" t="s">
        <v>488</v>
      </c>
    </row>
    <row r="157" spans="1:3" x14ac:dyDescent="0.75">
      <c r="A157" s="5">
        <v>8923161</v>
      </c>
      <c r="B157" s="5" t="s">
        <v>112</v>
      </c>
      <c r="C157" s="5" t="s">
        <v>389</v>
      </c>
    </row>
    <row r="158" spans="1:3" x14ac:dyDescent="0.75">
      <c r="A158" s="5">
        <v>8923845</v>
      </c>
      <c r="B158" s="5" t="s">
        <v>39</v>
      </c>
      <c r="C158" s="5" t="s">
        <v>400</v>
      </c>
    </row>
    <row r="159" spans="1:3" x14ac:dyDescent="0.75">
      <c r="A159" s="5">
        <v>8924809</v>
      </c>
      <c r="B159" s="5" t="s">
        <v>41</v>
      </c>
      <c r="C159" s="5" t="s">
        <v>493</v>
      </c>
    </row>
    <row r="160" spans="1:3" x14ac:dyDescent="0.75">
      <c r="A160" s="5">
        <v>8925654</v>
      </c>
      <c r="B160" s="5" t="s">
        <v>71</v>
      </c>
      <c r="C160" s="5" t="s">
        <v>303</v>
      </c>
    </row>
    <row r="161" spans="1:3" x14ac:dyDescent="0.75">
      <c r="A161" s="5">
        <v>8926408</v>
      </c>
      <c r="B161" s="5" t="s">
        <v>181</v>
      </c>
      <c r="C161" s="5" t="s">
        <v>495</v>
      </c>
    </row>
    <row r="162" spans="1:3" x14ac:dyDescent="0.75">
      <c r="A162" s="5">
        <v>8927112</v>
      </c>
      <c r="B162" s="5" t="s">
        <v>131</v>
      </c>
      <c r="C162" s="5" t="s">
        <v>496</v>
      </c>
    </row>
    <row r="163" spans="1:3" x14ac:dyDescent="0.75">
      <c r="A163" s="5">
        <v>8927862</v>
      </c>
      <c r="B163" s="5" t="s">
        <v>66</v>
      </c>
      <c r="C163" s="5" t="s">
        <v>310</v>
      </c>
    </row>
    <row r="164" spans="1:3" x14ac:dyDescent="0.75">
      <c r="A164" s="5">
        <v>8928562</v>
      </c>
      <c r="B164" s="5" t="s">
        <v>129</v>
      </c>
      <c r="C164" s="5" t="s">
        <v>499</v>
      </c>
    </row>
    <row r="165" spans="1:3" x14ac:dyDescent="0.75">
      <c r="A165" s="5">
        <v>8929229</v>
      </c>
      <c r="B165" s="5" t="s">
        <v>100</v>
      </c>
      <c r="C165" s="5" t="s">
        <v>501</v>
      </c>
    </row>
    <row r="166" spans="1:3" x14ac:dyDescent="0.75">
      <c r="A166" s="5">
        <v>8930483</v>
      </c>
      <c r="B166" s="5" t="s">
        <v>100</v>
      </c>
      <c r="C166" s="5" t="s">
        <v>503</v>
      </c>
    </row>
    <row r="167" spans="1:3" x14ac:dyDescent="0.75">
      <c r="A167" s="5">
        <v>8932903</v>
      </c>
      <c r="B167" s="5" t="s">
        <v>120</v>
      </c>
      <c r="C167" s="5" t="s">
        <v>377</v>
      </c>
    </row>
    <row r="168" spans="1:3" x14ac:dyDescent="0.75">
      <c r="A168" s="5">
        <v>8933006</v>
      </c>
      <c r="B168" s="5" t="s">
        <v>100</v>
      </c>
      <c r="C168" s="5" t="s">
        <v>498</v>
      </c>
    </row>
    <row r="169" spans="1:3" x14ac:dyDescent="0.75">
      <c r="A169" s="5">
        <v>8933890</v>
      </c>
      <c r="B169" s="5" t="s">
        <v>112</v>
      </c>
      <c r="C169" s="5" t="s">
        <v>405</v>
      </c>
    </row>
    <row r="170" spans="1:3" x14ac:dyDescent="0.75">
      <c r="A170" s="5">
        <v>8936868</v>
      </c>
      <c r="B170" s="5" t="s">
        <v>142</v>
      </c>
      <c r="C170" s="5" t="s">
        <v>508</v>
      </c>
    </row>
    <row r="171" spans="1:3" x14ac:dyDescent="0.75">
      <c r="A171" s="5">
        <v>8936871</v>
      </c>
      <c r="B171" s="5" t="s">
        <v>62</v>
      </c>
      <c r="C171" s="5" t="s">
        <v>509</v>
      </c>
    </row>
    <row r="172" spans="1:3" x14ac:dyDescent="0.75">
      <c r="A172" s="5">
        <v>8937338</v>
      </c>
      <c r="B172" s="5" t="s">
        <v>35</v>
      </c>
      <c r="C172" s="5" t="s">
        <v>510</v>
      </c>
    </row>
    <row r="173" spans="1:3" x14ac:dyDescent="0.75">
      <c r="A173" s="5">
        <v>8937418</v>
      </c>
      <c r="B173" s="5" t="s">
        <v>184</v>
      </c>
      <c r="C173" s="5" t="s">
        <v>512</v>
      </c>
    </row>
    <row r="174" spans="1:3" x14ac:dyDescent="0.75">
      <c r="A174" s="5">
        <v>8938154</v>
      </c>
      <c r="B174" s="5" t="s">
        <v>85</v>
      </c>
      <c r="C174" s="5" t="s">
        <v>358</v>
      </c>
    </row>
    <row r="175" spans="1:3" x14ac:dyDescent="0.75">
      <c r="A175" s="5">
        <v>8939458</v>
      </c>
      <c r="B175" s="5" t="s">
        <v>127</v>
      </c>
      <c r="C175" s="5" t="s">
        <v>470</v>
      </c>
    </row>
    <row r="176" spans="1:3" x14ac:dyDescent="0.75">
      <c r="A176" s="5">
        <v>8940955</v>
      </c>
      <c r="B176" s="5" t="s">
        <v>158</v>
      </c>
      <c r="C176" s="5" t="s">
        <v>502</v>
      </c>
    </row>
    <row r="177" spans="1:3" x14ac:dyDescent="0.75">
      <c r="A177" s="5">
        <v>8941629</v>
      </c>
      <c r="B177" s="5" t="s">
        <v>186</v>
      </c>
      <c r="C177" s="5" t="s">
        <v>440</v>
      </c>
    </row>
    <row r="178" spans="1:3" x14ac:dyDescent="0.75">
      <c r="A178" s="5">
        <v>8942148</v>
      </c>
      <c r="B178" s="5" t="s">
        <v>61</v>
      </c>
      <c r="C178" s="5" t="s">
        <v>462</v>
      </c>
    </row>
    <row r="179" spans="1:3" x14ac:dyDescent="0.75">
      <c r="A179" s="5">
        <v>8943343</v>
      </c>
      <c r="B179" s="5" t="s">
        <v>188</v>
      </c>
      <c r="C179" s="5" t="s">
        <v>516</v>
      </c>
    </row>
    <row r="180" spans="1:3" x14ac:dyDescent="0.75">
      <c r="A180" s="5">
        <v>8944322</v>
      </c>
      <c r="B180" s="5" t="s">
        <v>69</v>
      </c>
      <c r="C180" s="5" t="s">
        <v>517</v>
      </c>
    </row>
    <row r="181" spans="1:3" x14ac:dyDescent="0.75">
      <c r="A181" s="5">
        <v>8944590</v>
      </c>
      <c r="B181" s="5" t="s">
        <v>189</v>
      </c>
      <c r="C181" s="5" t="s">
        <v>461</v>
      </c>
    </row>
    <row r="182" spans="1:3" x14ac:dyDescent="0.75">
      <c r="A182" s="5">
        <v>8945457</v>
      </c>
      <c r="B182" s="5" t="s">
        <v>190</v>
      </c>
      <c r="C182" s="5" t="s">
        <v>519</v>
      </c>
    </row>
    <row r="183" spans="1:3" x14ac:dyDescent="0.75">
      <c r="A183" s="5">
        <v>8945831</v>
      </c>
      <c r="B183" s="5" t="s">
        <v>109</v>
      </c>
      <c r="C183" s="5" t="s">
        <v>458</v>
      </c>
    </row>
    <row r="184" spans="1:3" x14ac:dyDescent="0.75">
      <c r="A184" s="5">
        <v>8945968</v>
      </c>
      <c r="B184" s="5" t="s">
        <v>191</v>
      </c>
      <c r="C184" s="5" t="s">
        <v>516</v>
      </c>
    </row>
    <row r="185" spans="1:3" x14ac:dyDescent="0.75">
      <c r="A185" s="5">
        <v>8946051</v>
      </c>
      <c r="B185" s="5" t="s">
        <v>192</v>
      </c>
      <c r="C185" s="5" t="s">
        <v>520</v>
      </c>
    </row>
    <row r="186" spans="1:3" x14ac:dyDescent="0.75">
      <c r="A186" s="5">
        <v>8946790</v>
      </c>
      <c r="B186" s="5" t="s">
        <v>193</v>
      </c>
      <c r="C186" s="5" t="s">
        <v>522</v>
      </c>
    </row>
    <row r="187" spans="1:3" x14ac:dyDescent="0.75">
      <c r="A187" s="5">
        <v>8947163</v>
      </c>
      <c r="B187" s="5" t="s">
        <v>58</v>
      </c>
      <c r="C187" s="5" t="s">
        <v>373</v>
      </c>
    </row>
    <row r="188" spans="1:3" x14ac:dyDescent="0.75">
      <c r="A188" s="5">
        <v>8947544</v>
      </c>
      <c r="B188" s="5" t="s">
        <v>58</v>
      </c>
      <c r="C188" s="5" t="s">
        <v>497</v>
      </c>
    </row>
    <row r="189" spans="1:3" x14ac:dyDescent="0.75">
      <c r="A189" s="5">
        <v>8948142</v>
      </c>
      <c r="B189" s="5" t="s">
        <v>194</v>
      </c>
      <c r="C189" s="5" t="s">
        <v>525</v>
      </c>
    </row>
    <row r="190" spans="1:3" x14ac:dyDescent="0.75">
      <c r="A190" s="5">
        <v>8949854</v>
      </c>
      <c r="B190" s="5" t="s">
        <v>41</v>
      </c>
      <c r="C190" s="5" t="s">
        <v>507</v>
      </c>
    </row>
    <row r="191" spans="1:3" x14ac:dyDescent="0.75">
      <c r="A191" s="5">
        <v>8950240</v>
      </c>
      <c r="B191" s="5" t="s">
        <v>100</v>
      </c>
      <c r="C191" s="5" t="s">
        <v>529</v>
      </c>
    </row>
    <row r="192" spans="1:3" x14ac:dyDescent="0.75">
      <c r="A192" s="5">
        <v>8951352</v>
      </c>
      <c r="B192" s="5" t="s">
        <v>196</v>
      </c>
      <c r="C192" s="5" t="s">
        <v>531</v>
      </c>
    </row>
    <row r="193" spans="1:3" x14ac:dyDescent="0.75">
      <c r="A193" s="5">
        <v>8952278</v>
      </c>
      <c r="B193" s="5" t="s">
        <v>156</v>
      </c>
      <c r="C193" s="5" t="s">
        <v>532</v>
      </c>
    </row>
    <row r="194" spans="1:3" x14ac:dyDescent="0.75">
      <c r="A194" s="5">
        <v>8955770</v>
      </c>
      <c r="B194" s="5" t="s">
        <v>142</v>
      </c>
      <c r="C194" s="5" t="s">
        <v>485</v>
      </c>
    </row>
    <row r="195" spans="1:3" x14ac:dyDescent="0.75">
      <c r="A195" s="5">
        <v>8955792</v>
      </c>
      <c r="B195" s="5" t="s">
        <v>160</v>
      </c>
      <c r="C195" s="5" t="s">
        <v>536</v>
      </c>
    </row>
    <row r="196" spans="1:3" x14ac:dyDescent="0.75">
      <c r="A196" s="5">
        <v>8956082</v>
      </c>
      <c r="B196" s="5" t="s">
        <v>133</v>
      </c>
      <c r="C196" s="5" t="s">
        <v>538</v>
      </c>
    </row>
    <row r="197" spans="1:3" x14ac:dyDescent="0.75">
      <c r="A197" s="5">
        <v>8957014</v>
      </c>
      <c r="B197" s="5" t="s">
        <v>63</v>
      </c>
      <c r="C197" s="5" t="s">
        <v>539</v>
      </c>
    </row>
    <row r="198" spans="1:3" x14ac:dyDescent="0.75">
      <c r="A198" s="5">
        <v>8957529</v>
      </c>
      <c r="B198" s="5" t="s">
        <v>155</v>
      </c>
      <c r="C198" s="5" t="s">
        <v>447</v>
      </c>
    </row>
    <row r="199" spans="1:3" x14ac:dyDescent="0.75">
      <c r="A199" s="5">
        <v>8958784</v>
      </c>
      <c r="B199" s="5" t="s">
        <v>43</v>
      </c>
      <c r="C199" s="5" t="s">
        <v>271</v>
      </c>
    </row>
    <row r="200" spans="1:3" x14ac:dyDescent="0.75">
      <c r="A200" s="5">
        <v>8961200</v>
      </c>
      <c r="B200" s="5" t="s">
        <v>127</v>
      </c>
      <c r="C200" s="5" t="s">
        <v>359</v>
      </c>
    </row>
    <row r="201" spans="1:3" x14ac:dyDescent="0.75">
      <c r="A201" s="5">
        <v>8961413</v>
      </c>
      <c r="B201" s="5" t="s">
        <v>30</v>
      </c>
      <c r="C201" s="5" t="s">
        <v>258</v>
      </c>
    </row>
    <row r="202" spans="1:3" x14ac:dyDescent="0.75">
      <c r="A202" s="5">
        <v>8962477</v>
      </c>
      <c r="B202" s="5" t="s">
        <v>200</v>
      </c>
      <c r="C202" s="5" t="s">
        <v>545</v>
      </c>
    </row>
    <row r="203" spans="1:3" x14ac:dyDescent="0.75">
      <c r="A203" s="5">
        <v>8962479</v>
      </c>
      <c r="B203" s="5" t="s">
        <v>201</v>
      </c>
      <c r="C203" s="5" t="s">
        <v>546</v>
      </c>
    </row>
    <row r="204" spans="1:3" x14ac:dyDescent="0.75">
      <c r="A204" s="5">
        <v>8963579</v>
      </c>
      <c r="B204" s="5" t="s">
        <v>70</v>
      </c>
      <c r="C204" s="5" t="s">
        <v>548</v>
      </c>
    </row>
    <row r="205" spans="1:3" x14ac:dyDescent="0.75">
      <c r="A205" s="5">
        <v>8963761</v>
      </c>
      <c r="B205" s="5" t="s">
        <v>142</v>
      </c>
      <c r="C205" s="5" t="s">
        <v>419</v>
      </c>
    </row>
    <row r="206" spans="1:3" x14ac:dyDescent="0.75">
      <c r="A206" s="5">
        <v>8964565</v>
      </c>
      <c r="B206" s="5" t="s">
        <v>66</v>
      </c>
      <c r="C206" s="5" t="s">
        <v>297</v>
      </c>
    </row>
    <row r="207" spans="1:3" x14ac:dyDescent="0.75">
      <c r="A207" s="5">
        <v>8965160</v>
      </c>
      <c r="B207" s="5" t="s">
        <v>93</v>
      </c>
      <c r="C207" s="5" t="s">
        <v>338</v>
      </c>
    </row>
    <row r="208" spans="1:3" x14ac:dyDescent="0.75">
      <c r="A208" s="5">
        <v>8965333</v>
      </c>
      <c r="B208" s="5" t="s">
        <v>112</v>
      </c>
      <c r="C208" s="5" t="s">
        <v>486</v>
      </c>
    </row>
    <row r="209" spans="1:3" x14ac:dyDescent="0.75">
      <c r="A209" s="5">
        <v>8967942</v>
      </c>
      <c r="B209" s="5" t="s">
        <v>205</v>
      </c>
      <c r="C209" s="5" t="s">
        <v>554</v>
      </c>
    </row>
    <row r="210" spans="1:3" x14ac:dyDescent="0.75">
      <c r="A210" s="5">
        <v>8969296</v>
      </c>
      <c r="B210" s="5" t="s">
        <v>101</v>
      </c>
      <c r="C210" s="5" t="s">
        <v>484</v>
      </c>
    </row>
    <row r="211" spans="1:3" x14ac:dyDescent="0.75">
      <c r="A211" s="5">
        <v>8971089</v>
      </c>
      <c r="B211" s="5" t="s">
        <v>152</v>
      </c>
      <c r="C211" s="5" t="s">
        <v>439</v>
      </c>
    </row>
    <row r="212" spans="1:3" x14ac:dyDescent="0.75">
      <c r="A212" s="5">
        <v>8972052</v>
      </c>
      <c r="B212" s="5" t="s">
        <v>41</v>
      </c>
      <c r="C212" s="5" t="s">
        <v>543</v>
      </c>
    </row>
    <row r="213" spans="1:3" x14ac:dyDescent="0.75">
      <c r="A213" s="5">
        <v>8974167</v>
      </c>
      <c r="B213" s="5" t="s">
        <v>42</v>
      </c>
      <c r="C213" s="5" t="s">
        <v>270</v>
      </c>
    </row>
    <row r="214" spans="1:3" x14ac:dyDescent="0.75">
      <c r="A214" s="5">
        <v>8974179</v>
      </c>
      <c r="B214" s="5" t="s">
        <v>160</v>
      </c>
      <c r="C214" s="5" t="s">
        <v>491</v>
      </c>
    </row>
    <row r="215" spans="1:3" x14ac:dyDescent="0.75">
      <c r="A215" s="5">
        <v>8974462</v>
      </c>
      <c r="B215" s="5" t="s">
        <v>133</v>
      </c>
      <c r="C215" s="5" t="s">
        <v>399</v>
      </c>
    </row>
    <row r="216" spans="1:3" x14ac:dyDescent="0.75">
      <c r="A216" s="5">
        <v>8975052</v>
      </c>
      <c r="B216" s="5" t="s">
        <v>207</v>
      </c>
      <c r="C216" s="5" t="s">
        <v>558</v>
      </c>
    </row>
    <row r="217" spans="1:3" x14ac:dyDescent="0.75">
      <c r="A217" s="5">
        <v>8975225</v>
      </c>
      <c r="B217" s="5" t="s">
        <v>109</v>
      </c>
      <c r="C217" s="5" t="s">
        <v>559</v>
      </c>
    </row>
    <row r="218" spans="1:3" x14ac:dyDescent="0.75">
      <c r="A218" s="5">
        <v>8976073</v>
      </c>
      <c r="B218" s="5" t="s">
        <v>85</v>
      </c>
      <c r="C218" s="5" t="s">
        <v>326</v>
      </c>
    </row>
    <row r="219" spans="1:3" x14ac:dyDescent="0.75">
      <c r="A219" s="5">
        <v>8976643</v>
      </c>
      <c r="B219" s="5" t="s">
        <v>72</v>
      </c>
      <c r="C219" s="5" t="s">
        <v>304</v>
      </c>
    </row>
    <row r="220" spans="1:3" x14ac:dyDescent="0.75">
      <c r="A220" s="5">
        <v>8978163</v>
      </c>
      <c r="B220" s="5" t="s">
        <v>71</v>
      </c>
      <c r="C220" s="5" t="s">
        <v>360</v>
      </c>
    </row>
    <row r="221" spans="1:3" x14ac:dyDescent="0.75">
      <c r="A221" s="5">
        <v>8978792</v>
      </c>
      <c r="B221" s="5" t="s">
        <v>40</v>
      </c>
      <c r="C221" s="5" t="s">
        <v>268</v>
      </c>
    </row>
    <row r="222" spans="1:3" x14ac:dyDescent="0.75">
      <c r="A222" s="5">
        <v>8979117</v>
      </c>
      <c r="B222" s="5" t="s">
        <v>210</v>
      </c>
      <c r="C222" s="5" t="s">
        <v>488</v>
      </c>
    </row>
    <row r="223" spans="1:3" x14ac:dyDescent="0.75">
      <c r="A223" s="5">
        <v>8979639</v>
      </c>
      <c r="B223" s="5" t="s">
        <v>137</v>
      </c>
      <c r="C223" s="5" t="s">
        <v>408</v>
      </c>
    </row>
    <row r="224" spans="1:3" x14ac:dyDescent="0.75">
      <c r="A224" s="5">
        <v>8982338</v>
      </c>
      <c r="B224" s="5" t="s">
        <v>66</v>
      </c>
      <c r="C224" s="5" t="s">
        <v>433</v>
      </c>
    </row>
    <row r="225" spans="1:3" x14ac:dyDescent="0.75">
      <c r="A225" s="5">
        <v>8982686</v>
      </c>
      <c r="B225" s="5" t="s">
        <v>197</v>
      </c>
      <c r="C225" s="5" t="s">
        <v>534</v>
      </c>
    </row>
    <row r="226" spans="1:3" x14ac:dyDescent="0.75">
      <c r="A226" s="5">
        <v>8983436</v>
      </c>
      <c r="B226" s="5" t="s">
        <v>43</v>
      </c>
      <c r="C226" s="5" t="s">
        <v>428</v>
      </c>
    </row>
    <row r="227" spans="1:3" x14ac:dyDescent="0.75">
      <c r="A227" s="5">
        <v>8984376</v>
      </c>
      <c r="B227" s="5" t="s">
        <v>96</v>
      </c>
      <c r="C227" s="5" t="s">
        <v>278</v>
      </c>
    </row>
    <row r="228" spans="1:3" x14ac:dyDescent="0.75">
      <c r="A228" s="5">
        <v>8985045</v>
      </c>
      <c r="B228" s="5" t="s">
        <v>147</v>
      </c>
      <c r="C228" s="5" t="s">
        <v>564</v>
      </c>
    </row>
    <row r="229" spans="1:3" x14ac:dyDescent="0.75">
      <c r="A229" s="5">
        <v>8985527</v>
      </c>
      <c r="B229" s="5" t="s">
        <v>124</v>
      </c>
      <c r="C229" s="5" t="s">
        <v>381</v>
      </c>
    </row>
    <row r="230" spans="1:3" x14ac:dyDescent="0.75">
      <c r="A230" s="5">
        <v>8986410</v>
      </c>
      <c r="B230" s="5" t="s">
        <v>150</v>
      </c>
      <c r="C230" s="5" t="s">
        <v>566</v>
      </c>
    </row>
    <row r="231" spans="1:3" x14ac:dyDescent="0.75">
      <c r="A231" s="5">
        <v>8987707</v>
      </c>
      <c r="B231" s="5" t="s">
        <v>42</v>
      </c>
      <c r="C231" s="5" t="s">
        <v>386</v>
      </c>
    </row>
    <row r="232" spans="1:3" x14ac:dyDescent="0.75">
      <c r="A232" s="5">
        <v>8988150</v>
      </c>
      <c r="B232" s="5" t="s">
        <v>163</v>
      </c>
      <c r="C232" s="5" t="s">
        <v>567</v>
      </c>
    </row>
    <row r="233" spans="1:3" x14ac:dyDescent="0.75">
      <c r="A233" s="5">
        <v>8989112</v>
      </c>
      <c r="B233" s="5" t="s">
        <v>40</v>
      </c>
      <c r="C233" s="5" t="s">
        <v>487</v>
      </c>
    </row>
    <row r="234" spans="1:3" x14ac:dyDescent="0.75">
      <c r="A234" s="5">
        <v>8989789</v>
      </c>
      <c r="B234" s="5" t="s">
        <v>43</v>
      </c>
      <c r="C234" s="5" t="s">
        <v>568</v>
      </c>
    </row>
    <row r="235" spans="1:3" x14ac:dyDescent="0.75">
      <c r="A235" s="5">
        <v>8990496</v>
      </c>
      <c r="B235" s="5" t="s">
        <v>86</v>
      </c>
      <c r="C235" s="5" t="s">
        <v>388</v>
      </c>
    </row>
    <row r="236" spans="1:3" x14ac:dyDescent="0.75">
      <c r="A236" s="5">
        <v>8993228</v>
      </c>
      <c r="B236" s="5" t="s">
        <v>41</v>
      </c>
      <c r="C236" s="5" t="s">
        <v>518</v>
      </c>
    </row>
    <row r="237" spans="1:3" x14ac:dyDescent="0.75">
      <c r="A237" s="5">
        <v>8994215</v>
      </c>
      <c r="B237" s="5" t="s">
        <v>85</v>
      </c>
      <c r="C237" s="5" t="s">
        <v>384</v>
      </c>
    </row>
    <row r="238" spans="1:3" x14ac:dyDescent="0.75">
      <c r="A238" s="5">
        <v>8994680</v>
      </c>
      <c r="B238" s="5" t="s">
        <v>140</v>
      </c>
      <c r="C238" s="5" t="s">
        <v>455</v>
      </c>
    </row>
    <row r="239" spans="1:3" x14ac:dyDescent="0.75">
      <c r="A239" s="5">
        <v>8994979</v>
      </c>
      <c r="B239" s="5" t="s">
        <v>198</v>
      </c>
      <c r="C239" s="5" t="s">
        <v>301</v>
      </c>
    </row>
    <row r="240" spans="1:3" x14ac:dyDescent="0.75">
      <c r="A240" s="5">
        <v>8995503</v>
      </c>
      <c r="B240" s="5" t="s">
        <v>122</v>
      </c>
      <c r="C240" s="5" t="s">
        <v>378</v>
      </c>
    </row>
    <row r="241" spans="1:3" x14ac:dyDescent="0.75">
      <c r="A241" s="5">
        <v>8996335</v>
      </c>
      <c r="B241" s="5" t="s">
        <v>85</v>
      </c>
      <c r="C241" s="5" t="s">
        <v>506</v>
      </c>
    </row>
    <row r="242" spans="1:3" x14ac:dyDescent="0.75">
      <c r="A242" s="5">
        <v>8997135</v>
      </c>
      <c r="B242" s="5" t="s">
        <v>142</v>
      </c>
      <c r="C242" s="5" t="s">
        <v>528</v>
      </c>
    </row>
    <row r="243" spans="1:3" x14ac:dyDescent="0.75">
      <c r="A243" s="5">
        <v>8997490</v>
      </c>
      <c r="B243" s="5" t="s">
        <v>45</v>
      </c>
      <c r="C243" s="5" t="s">
        <v>574</v>
      </c>
    </row>
    <row r="244" spans="1:3" x14ac:dyDescent="0.75">
      <c r="A244" s="5">
        <v>8998028</v>
      </c>
      <c r="B244" s="5" t="s">
        <v>70</v>
      </c>
      <c r="C244" s="5" t="s">
        <v>526</v>
      </c>
    </row>
    <row r="245" spans="1:3" x14ac:dyDescent="0.75">
      <c r="A245" s="5">
        <v>8999054</v>
      </c>
      <c r="B245" s="5" t="s">
        <v>158</v>
      </c>
      <c r="C245" s="5" t="s">
        <v>477</v>
      </c>
    </row>
    <row r="246" spans="1:3" x14ac:dyDescent="0.75">
      <c r="A246" s="5">
        <v>8999439</v>
      </c>
      <c r="B246" s="5" t="s">
        <v>87</v>
      </c>
      <c r="C246" s="5" t="s">
        <v>563</v>
      </c>
    </row>
    <row r="247" spans="1:3" x14ac:dyDescent="0.75">
      <c r="A247" s="5">
        <v>8999759</v>
      </c>
      <c r="B247" s="5" t="s">
        <v>84</v>
      </c>
      <c r="C247" s="5" t="s">
        <v>523</v>
      </c>
    </row>
    <row r="248" spans="1:3" x14ac:dyDescent="0.75">
      <c r="A248" s="5">
        <v>9001660</v>
      </c>
      <c r="B248" s="5" t="s">
        <v>129</v>
      </c>
      <c r="C248" s="5" t="s">
        <v>284</v>
      </c>
    </row>
    <row r="249" spans="1:3" x14ac:dyDescent="0.75">
      <c r="A249" s="5">
        <v>9002192</v>
      </c>
      <c r="B249" s="5" t="s">
        <v>42</v>
      </c>
      <c r="C249" s="5" t="s">
        <v>549</v>
      </c>
    </row>
    <row r="250" spans="1:3" x14ac:dyDescent="0.75">
      <c r="A250" s="5">
        <v>9002346</v>
      </c>
      <c r="B250" s="5" t="s">
        <v>178</v>
      </c>
      <c r="C250" s="5" t="s">
        <v>491</v>
      </c>
    </row>
    <row r="251" spans="1:3" x14ac:dyDescent="0.75">
      <c r="A251" s="5">
        <v>9002872</v>
      </c>
      <c r="B251" s="5" t="s">
        <v>63</v>
      </c>
      <c r="C251" s="5" t="s">
        <v>362</v>
      </c>
    </row>
    <row r="252" spans="1:3" x14ac:dyDescent="0.75">
      <c r="A252" s="5">
        <v>9003871</v>
      </c>
      <c r="B252" s="5" t="s">
        <v>100</v>
      </c>
      <c r="C252" s="5" t="s">
        <v>539</v>
      </c>
    </row>
    <row r="253" spans="1:3" x14ac:dyDescent="0.75">
      <c r="A253" s="5">
        <v>9005056</v>
      </c>
      <c r="B253" s="5" t="s">
        <v>218</v>
      </c>
      <c r="C253" s="5" t="s">
        <v>579</v>
      </c>
    </row>
    <row r="254" spans="1:3" x14ac:dyDescent="0.75">
      <c r="A254" s="5">
        <v>9005239</v>
      </c>
      <c r="B254" s="5" t="s">
        <v>164</v>
      </c>
      <c r="C254" s="5" t="s">
        <v>580</v>
      </c>
    </row>
    <row r="255" spans="1:3" x14ac:dyDescent="0.75">
      <c r="A255" s="5">
        <v>9005375</v>
      </c>
      <c r="B255" s="5" t="s">
        <v>219</v>
      </c>
      <c r="C255" s="5" t="s">
        <v>581</v>
      </c>
    </row>
    <row r="256" spans="1:3" x14ac:dyDescent="0.75">
      <c r="A256" s="5">
        <v>9005648</v>
      </c>
      <c r="B256" s="5" t="s">
        <v>220</v>
      </c>
      <c r="C256" s="5" t="s">
        <v>582</v>
      </c>
    </row>
    <row r="257" spans="1:3" x14ac:dyDescent="0.75">
      <c r="A257" s="5">
        <v>9007091</v>
      </c>
      <c r="B257" s="5" t="s">
        <v>55</v>
      </c>
      <c r="C257" s="5" t="s">
        <v>443</v>
      </c>
    </row>
    <row r="258" spans="1:3" x14ac:dyDescent="0.75">
      <c r="A258" s="5">
        <v>9008046</v>
      </c>
      <c r="B258" s="5" t="s">
        <v>118</v>
      </c>
      <c r="C258" s="5" t="s">
        <v>374</v>
      </c>
    </row>
    <row r="259" spans="1:3" x14ac:dyDescent="0.75">
      <c r="A259" s="5">
        <v>9008189</v>
      </c>
      <c r="B259" s="5" t="s">
        <v>134</v>
      </c>
      <c r="C259" s="5" t="s">
        <v>265</v>
      </c>
    </row>
    <row r="260" spans="1:3" x14ac:dyDescent="0.75">
      <c r="A260" s="5">
        <v>9009199</v>
      </c>
      <c r="B260" s="5" t="s">
        <v>101</v>
      </c>
      <c r="C260" s="5" t="s">
        <v>348</v>
      </c>
    </row>
    <row r="261" spans="1:3" x14ac:dyDescent="0.75">
      <c r="A261" s="5">
        <v>9009698</v>
      </c>
      <c r="B261" s="5" t="s">
        <v>100</v>
      </c>
      <c r="C261" s="5" t="s">
        <v>382</v>
      </c>
    </row>
    <row r="262" spans="1:3" x14ac:dyDescent="0.75">
      <c r="A262" s="5">
        <v>9010684</v>
      </c>
      <c r="B262" s="5" t="s">
        <v>204</v>
      </c>
      <c r="C262" s="5" t="s">
        <v>553</v>
      </c>
    </row>
    <row r="263" spans="1:3" x14ac:dyDescent="0.75">
      <c r="A263" s="5">
        <v>9011589</v>
      </c>
      <c r="B263" s="5" t="s">
        <v>112</v>
      </c>
      <c r="C263" s="5" t="s">
        <v>584</v>
      </c>
    </row>
    <row r="264" spans="1:3" x14ac:dyDescent="0.75">
      <c r="A264" s="5">
        <v>9012165</v>
      </c>
      <c r="B264" s="5" t="s">
        <v>222</v>
      </c>
      <c r="C264" s="5" t="s">
        <v>585</v>
      </c>
    </row>
    <row r="265" spans="1:3" x14ac:dyDescent="0.75">
      <c r="A265" s="5">
        <v>9013679</v>
      </c>
      <c r="B265" s="5" t="s">
        <v>76</v>
      </c>
      <c r="C265" s="5" t="s">
        <v>312</v>
      </c>
    </row>
    <row r="266" spans="1:3" x14ac:dyDescent="0.75">
      <c r="A266" s="5">
        <v>9015336</v>
      </c>
      <c r="B266" s="5" t="s">
        <v>79</v>
      </c>
      <c r="C266" s="5" t="s">
        <v>317</v>
      </c>
    </row>
    <row r="267" spans="1:3" x14ac:dyDescent="0.75">
      <c r="A267" s="5">
        <v>9015918</v>
      </c>
      <c r="B267" s="5" t="s">
        <v>141</v>
      </c>
      <c r="C267" s="5" t="s">
        <v>417</v>
      </c>
    </row>
    <row r="268" spans="1:3" x14ac:dyDescent="0.75">
      <c r="A268" s="5">
        <v>9017583</v>
      </c>
      <c r="B268" s="5" t="s">
        <v>209</v>
      </c>
      <c r="C268" s="5" t="s">
        <v>561</v>
      </c>
    </row>
    <row r="269" spans="1:3" x14ac:dyDescent="0.75">
      <c r="A269" s="5">
        <v>9018571</v>
      </c>
      <c r="B269" s="5" t="s">
        <v>206</v>
      </c>
      <c r="C269" s="5" t="s">
        <v>555</v>
      </c>
    </row>
    <row r="270" spans="1:3" x14ac:dyDescent="0.75">
      <c r="A270" s="5">
        <v>9020022</v>
      </c>
      <c r="B270" s="5" t="s">
        <v>66</v>
      </c>
      <c r="C270" s="5" t="s">
        <v>590</v>
      </c>
    </row>
    <row r="271" spans="1:3" x14ac:dyDescent="0.75">
      <c r="A271" s="5">
        <v>9021514</v>
      </c>
      <c r="B271" s="5" t="s">
        <v>71</v>
      </c>
      <c r="C271" s="5" t="s">
        <v>593</v>
      </c>
    </row>
    <row r="272" spans="1:3" x14ac:dyDescent="0.75">
      <c r="A272" s="5">
        <v>9022459</v>
      </c>
      <c r="B272" s="5" t="s">
        <v>225</v>
      </c>
      <c r="C272" s="5" t="s">
        <v>592</v>
      </c>
    </row>
    <row r="273" spans="1:3" x14ac:dyDescent="0.75">
      <c r="A273" s="5">
        <v>9022489</v>
      </c>
      <c r="B273" s="5" t="s">
        <v>163</v>
      </c>
      <c r="C273" s="5" t="s">
        <v>456</v>
      </c>
    </row>
    <row r="274" spans="1:3" x14ac:dyDescent="0.75">
      <c r="A274" s="5">
        <v>9024625</v>
      </c>
      <c r="B274" s="5" t="s">
        <v>211</v>
      </c>
      <c r="C274" s="5" t="s">
        <v>570</v>
      </c>
    </row>
    <row r="275" spans="1:3" x14ac:dyDescent="0.75">
      <c r="A275" s="5">
        <v>9028837</v>
      </c>
      <c r="B275" s="5" t="s">
        <v>182</v>
      </c>
      <c r="C275" s="5" t="s">
        <v>500</v>
      </c>
    </row>
    <row r="276" spans="1:3" x14ac:dyDescent="0.75">
      <c r="A276" s="5">
        <v>9029647</v>
      </c>
      <c r="B276" s="5" t="s">
        <v>147</v>
      </c>
      <c r="C276" s="5" t="s">
        <v>571</v>
      </c>
    </row>
    <row r="277" spans="1:3" x14ac:dyDescent="0.75">
      <c r="A277" s="5">
        <v>9029887</v>
      </c>
      <c r="B277" s="5" t="s">
        <v>107</v>
      </c>
      <c r="C277" s="5" t="s">
        <v>354</v>
      </c>
    </row>
    <row r="278" spans="1:3" x14ac:dyDescent="0.75">
      <c r="A278" s="5">
        <v>9030374</v>
      </c>
      <c r="B278" s="5" t="s">
        <v>100</v>
      </c>
      <c r="C278" s="5" t="s">
        <v>435</v>
      </c>
    </row>
    <row r="279" spans="1:3" x14ac:dyDescent="0.75">
      <c r="A279" s="5">
        <v>9032040</v>
      </c>
      <c r="B279" s="5" t="s">
        <v>66</v>
      </c>
      <c r="C279" s="5" t="s">
        <v>598</v>
      </c>
    </row>
    <row r="280" spans="1:3" x14ac:dyDescent="0.75">
      <c r="A280" s="5">
        <v>9032971</v>
      </c>
      <c r="B280" s="5" t="s">
        <v>224</v>
      </c>
      <c r="C280" s="5" t="s">
        <v>587</v>
      </c>
    </row>
    <row r="281" spans="1:3" x14ac:dyDescent="0.75">
      <c r="A281" s="5">
        <v>9033800</v>
      </c>
      <c r="B281" s="5" t="s">
        <v>203</v>
      </c>
      <c r="C281" s="5" t="s">
        <v>551</v>
      </c>
    </row>
    <row r="282" spans="1:3" x14ac:dyDescent="0.75">
      <c r="A282" s="5">
        <v>9034285</v>
      </c>
      <c r="B282" s="5" t="s">
        <v>215</v>
      </c>
      <c r="C282" s="5" t="s">
        <v>576</v>
      </c>
    </row>
    <row r="283" spans="1:3" x14ac:dyDescent="0.75">
      <c r="A283" s="5">
        <v>9034945</v>
      </c>
      <c r="B283" s="5" t="s">
        <v>227</v>
      </c>
      <c r="C283" s="5" t="s">
        <v>599</v>
      </c>
    </row>
    <row r="284" spans="1:3" x14ac:dyDescent="0.75">
      <c r="A284" s="5">
        <v>9035402</v>
      </c>
      <c r="B284" s="5" t="s">
        <v>160</v>
      </c>
      <c r="C284" s="5" t="s">
        <v>524</v>
      </c>
    </row>
    <row r="285" spans="1:3" x14ac:dyDescent="0.75">
      <c r="A285" s="5">
        <v>9035821</v>
      </c>
      <c r="B285" s="5" t="s">
        <v>198</v>
      </c>
      <c r="C285" s="5" t="s">
        <v>600</v>
      </c>
    </row>
    <row r="286" spans="1:3" x14ac:dyDescent="0.75">
      <c r="A286" s="5">
        <v>9040127</v>
      </c>
      <c r="B286" s="5" t="s">
        <v>212</v>
      </c>
      <c r="C286" s="5" t="s">
        <v>572</v>
      </c>
    </row>
    <row r="287" spans="1:3" x14ac:dyDescent="0.75">
      <c r="A287" s="5">
        <v>9040923</v>
      </c>
      <c r="B287" s="5" t="s">
        <v>142</v>
      </c>
      <c r="C287" s="5" t="s">
        <v>465</v>
      </c>
    </row>
    <row r="288" spans="1:3" x14ac:dyDescent="0.75">
      <c r="A288" s="5">
        <v>9041409</v>
      </c>
      <c r="B288" s="5" t="s">
        <v>117</v>
      </c>
      <c r="C288" s="5" t="s">
        <v>372</v>
      </c>
    </row>
    <row r="289" spans="1:3" x14ac:dyDescent="0.75">
      <c r="A289" s="5">
        <v>9041800</v>
      </c>
      <c r="B289" s="5" t="s">
        <v>86</v>
      </c>
      <c r="C289" s="5" t="s">
        <v>602</v>
      </c>
    </row>
    <row r="290" spans="1:3" x14ac:dyDescent="0.75">
      <c r="A290" s="5">
        <v>9043499</v>
      </c>
      <c r="B290" s="5" t="s">
        <v>41</v>
      </c>
      <c r="C290" s="5" t="s">
        <v>336</v>
      </c>
    </row>
    <row r="291" spans="1:3" x14ac:dyDescent="0.75">
      <c r="A291" s="5">
        <v>9044498</v>
      </c>
      <c r="B291" s="5" t="s">
        <v>82</v>
      </c>
      <c r="C291" s="5" t="s">
        <v>319</v>
      </c>
    </row>
    <row r="292" spans="1:3" x14ac:dyDescent="0.75">
      <c r="A292" s="5">
        <v>9045564</v>
      </c>
      <c r="B292" s="5" t="s">
        <v>129</v>
      </c>
      <c r="C292" s="5" t="s">
        <v>565</v>
      </c>
    </row>
    <row r="293" spans="1:3" x14ac:dyDescent="0.75">
      <c r="A293" s="5">
        <v>9045872</v>
      </c>
      <c r="B293" s="5" t="s">
        <v>117</v>
      </c>
      <c r="C293" s="5" t="s">
        <v>449</v>
      </c>
    </row>
    <row r="294" spans="1:3" x14ac:dyDescent="0.75">
      <c r="A294" s="5">
        <v>9046284</v>
      </c>
      <c r="B294" s="5" t="s">
        <v>45</v>
      </c>
      <c r="C294" s="5" t="s">
        <v>451</v>
      </c>
    </row>
    <row r="295" spans="1:3" x14ac:dyDescent="0.75">
      <c r="A295" s="5">
        <v>9047101</v>
      </c>
      <c r="B295" s="5" t="s">
        <v>164</v>
      </c>
      <c r="C295" s="5" t="s">
        <v>457</v>
      </c>
    </row>
    <row r="296" spans="1:3" x14ac:dyDescent="0.75">
      <c r="A296" s="5">
        <v>9047989</v>
      </c>
      <c r="B296" s="5" t="s">
        <v>42</v>
      </c>
      <c r="C296" s="5" t="s">
        <v>537</v>
      </c>
    </row>
    <row r="297" spans="1:3" x14ac:dyDescent="0.75">
      <c r="A297" s="5">
        <v>9049389</v>
      </c>
      <c r="B297" s="5" t="s">
        <v>180</v>
      </c>
      <c r="C297" s="5" t="s">
        <v>562</v>
      </c>
    </row>
    <row r="298" spans="1:3" x14ac:dyDescent="0.75">
      <c r="A298" s="5">
        <v>9049690</v>
      </c>
      <c r="B298" s="5" t="s">
        <v>199</v>
      </c>
      <c r="C298" s="5" t="s">
        <v>544</v>
      </c>
    </row>
    <row r="299" spans="1:3" x14ac:dyDescent="0.75">
      <c r="A299" s="5">
        <v>9050028</v>
      </c>
      <c r="B299" s="5" t="s">
        <v>151</v>
      </c>
      <c r="C299" s="5" t="s">
        <v>597</v>
      </c>
    </row>
    <row r="300" spans="1:3" x14ac:dyDescent="0.75">
      <c r="A300" s="5">
        <v>9050763</v>
      </c>
      <c r="B300" s="5" t="s">
        <v>37</v>
      </c>
      <c r="C300" s="5" t="s">
        <v>557</v>
      </c>
    </row>
    <row r="301" spans="1:3" x14ac:dyDescent="0.75">
      <c r="A301" s="5">
        <v>9051749</v>
      </c>
      <c r="B301" s="5" t="s">
        <v>89</v>
      </c>
      <c r="C301" s="5" t="s">
        <v>331</v>
      </c>
    </row>
    <row r="302" spans="1:3" x14ac:dyDescent="0.75">
      <c r="A302" s="5">
        <v>9052538</v>
      </c>
      <c r="B302" s="5" t="s">
        <v>88</v>
      </c>
      <c r="C302" s="5" t="s">
        <v>436</v>
      </c>
    </row>
    <row r="303" spans="1:3" x14ac:dyDescent="0.75">
      <c r="A303" s="5">
        <v>9053645</v>
      </c>
      <c r="B303" s="5" t="s">
        <v>108</v>
      </c>
      <c r="C303" s="5" t="s">
        <v>446</v>
      </c>
    </row>
    <row r="304" spans="1:3" x14ac:dyDescent="0.75">
      <c r="A304" s="5">
        <v>9056372</v>
      </c>
      <c r="B304" s="5" t="s">
        <v>229</v>
      </c>
      <c r="C304" s="5" t="s">
        <v>605</v>
      </c>
    </row>
    <row r="305" spans="1:3" x14ac:dyDescent="0.75">
      <c r="A305" s="5">
        <v>9057865</v>
      </c>
      <c r="B305" s="5" t="s">
        <v>67</v>
      </c>
      <c r="C305" s="5" t="s">
        <v>298</v>
      </c>
    </row>
    <row r="306" spans="1:3" x14ac:dyDescent="0.75">
      <c r="A306" s="5">
        <v>9058546</v>
      </c>
      <c r="B306" s="5" t="s">
        <v>114</v>
      </c>
      <c r="C306" s="5" t="s">
        <v>367</v>
      </c>
    </row>
    <row r="307" spans="1:3" x14ac:dyDescent="0.75">
      <c r="A307" s="5">
        <v>9058902</v>
      </c>
      <c r="B307" s="5" t="s">
        <v>64</v>
      </c>
      <c r="C307" s="5" t="s">
        <v>295</v>
      </c>
    </row>
    <row r="308" spans="1:3" x14ac:dyDescent="0.75">
      <c r="A308" s="5">
        <v>9059341</v>
      </c>
      <c r="B308" s="5" t="s">
        <v>210</v>
      </c>
      <c r="C308" s="5" t="s">
        <v>606</v>
      </c>
    </row>
    <row r="309" spans="1:3" x14ac:dyDescent="0.75">
      <c r="A309" s="5">
        <v>9062501</v>
      </c>
      <c r="B309" s="5" t="s">
        <v>100</v>
      </c>
      <c r="C309" s="5" t="s">
        <v>403</v>
      </c>
    </row>
    <row r="310" spans="1:3" x14ac:dyDescent="0.75">
      <c r="A310" s="5">
        <v>9062794</v>
      </c>
      <c r="B310" s="5" t="s">
        <v>231</v>
      </c>
      <c r="C310" s="5" t="s">
        <v>608</v>
      </c>
    </row>
    <row r="311" spans="1:3" x14ac:dyDescent="0.75">
      <c r="A311" s="5">
        <v>9064034</v>
      </c>
      <c r="B311" s="5" t="s">
        <v>52</v>
      </c>
      <c r="C311" s="5" t="s">
        <v>527</v>
      </c>
    </row>
    <row r="312" spans="1:3" x14ac:dyDescent="0.75">
      <c r="A312" s="5">
        <v>9065454</v>
      </c>
      <c r="B312" s="5" t="s">
        <v>126</v>
      </c>
      <c r="C312" s="5" t="s">
        <v>386</v>
      </c>
    </row>
    <row r="313" spans="1:3" x14ac:dyDescent="0.75">
      <c r="A313" s="5">
        <v>9066245</v>
      </c>
      <c r="B313" s="5" t="s">
        <v>158</v>
      </c>
      <c r="C313" s="5" t="s">
        <v>316</v>
      </c>
    </row>
    <row r="314" spans="1:3" x14ac:dyDescent="0.75">
      <c r="A314" s="5">
        <v>9066845</v>
      </c>
      <c r="B314" s="5" t="s">
        <v>208</v>
      </c>
      <c r="C314" s="5" t="s">
        <v>560</v>
      </c>
    </row>
    <row r="315" spans="1:3" x14ac:dyDescent="0.75">
      <c r="A315" s="5">
        <v>9067568</v>
      </c>
      <c r="B315" s="5" t="s">
        <v>209</v>
      </c>
      <c r="C315" s="5" t="s">
        <v>583</v>
      </c>
    </row>
    <row r="316" spans="1:3" x14ac:dyDescent="0.75">
      <c r="A316" s="5">
        <v>9069655</v>
      </c>
      <c r="B316" s="5" t="s">
        <v>123</v>
      </c>
      <c r="C316" s="5" t="s">
        <v>611</v>
      </c>
    </row>
    <row r="317" spans="1:3" x14ac:dyDescent="0.75">
      <c r="A317" s="5">
        <v>9071262</v>
      </c>
      <c r="B317" s="5" t="s">
        <v>150</v>
      </c>
      <c r="C317" s="5" t="s">
        <v>437</v>
      </c>
    </row>
    <row r="318" spans="1:3" x14ac:dyDescent="0.75">
      <c r="A318" s="5">
        <v>9071843</v>
      </c>
      <c r="B318" s="5" t="s">
        <v>110</v>
      </c>
      <c r="C318" s="5" t="s">
        <v>361</v>
      </c>
    </row>
    <row r="319" spans="1:3" x14ac:dyDescent="0.75">
      <c r="A319" s="5">
        <v>9072015</v>
      </c>
      <c r="B319" s="5" t="s">
        <v>40</v>
      </c>
      <c r="C319" s="5" t="s">
        <v>429</v>
      </c>
    </row>
    <row r="320" spans="1:3" x14ac:dyDescent="0.75">
      <c r="A320" s="5">
        <v>9072210</v>
      </c>
      <c r="B320" s="5" t="s">
        <v>50</v>
      </c>
      <c r="C320" s="5" t="s">
        <v>612</v>
      </c>
    </row>
    <row r="321" spans="1:3" x14ac:dyDescent="0.75">
      <c r="A321" s="5">
        <v>9072361</v>
      </c>
      <c r="B321" s="5" t="s">
        <v>185</v>
      </c>
      <c r="C321" s="5" t="s">
        <v>556</v>
      </c>
    </row>
    <row r="322" spans="1:3" x14ac:dyDescent="0.75">
      <c r="A322" s="5">
        <v>9072867</v>
      </c>
      <c r="B322" s="5" t="s">
        <v>202</v>
      </c>
      <c r="C322" s="5" t="s">
        <v>550</v>
      </c>
    </row>
    <row r="323" spans="1:3" x14ac:dyDescent="0.75">
      <c r="A323" s="5">
        <v>9074584</v>
      </c>
      <c r="B323" s="5" t="s">
        <v>213</v>
      </c>
      <c r="C323" s="5" t="s">
        <v>573</v>
      </c>
    </row>
    <row r="324" spans="1:3" x14ac:dyDescent="0.75">
      <c r="A324" s="5">
        <v>9075403</v>
      </c>
      <c r="B324" s="5" t="s">
        <v>73</v>
      </c>
      <c r="C324" s="5" t="s">
        <v>305</v>
      </c>
    </row>
    <row r="325" spans="1:3" x14ac:dyDescent="0.75">
      <c r="A325" s="5">
        <v>9075722</v>
      </c>
      <c r="B325" s="5" t="s">
        <v>156</v>
      </c>
      <c r="C325" s="5" t="s">
        <v>614</v>
      </c>
    </row>
    <row r="326" spans="1:3" x14ac:dyDescent="0.75">
      <c r="A326" s="5">
        <v>9075969</v>
      </c>
      <c r="B326" s="5" t="s">
        <v>185</v>
      </c>
      <c r="C326" s="5" t="s">
        <v>513</v>
      </c>
    </row>
    <row r="327" spans="1:3" x14ac:dyDescent="0.75">
      <c r="A327" s="5">
        <v>9076731</v>
      </c>
      <c r="B327" s="5" t="s">
        <v>156</v>
      </c>
      <c r="C327" s="5" t="s">
        <v>481</v>
      </c>
    </row>
    <row r="328" spans="1:3" x14ac:dyDescent="0.75">
      <c r="A328" s="5">
        <v>9076846</v>
      </c>
      <c r="B328" s="5" t="s">
        <v>170</v>
      </c>
      <c r="C328" s="5" t="s">
        <v>469</v>
      </c>
    </row>
    <row r="329" spans="1:3" x14ac:dyDescent="0.75">
      <c r="A329" s="5">
        <v>9077930</v>
      </c>
      <c r="B329" s="5" t="s">
        <v>38</v>
      </c>
      <c r="C329" s="5" t="s">
        <v>355</v>
      </c>
    </row>
    <row r="330" spans="1:3" x14ac:dyDescent="0.75">
      <c r="A330" s="5">
        <v>9080173</v>
      </c>
      <c r="B330" s="5" t="s">
        <v>118</v>
      </c>
      <c r="C330" s="5" t="s">
        <v>511</v>
      </c>
    </row>
    <row r="331" spans="1:3" x14ac:dyDescent="0.75">
      <c r="A331" s="5">
        <v>9080745</v>
      </c>
      <c r="B331" s="5" t="s">
        <v>66</v>
      </c>
      <c r="C331" s="5" t="s">
        <v>547</v>
      </c>
    </row>
    <row r="332" spans="1:3" x14ac:dyDescent="0.75">
      <c r="A332" s="5">
        <v>9081683</v>
      </c>
      <c r="B332" s="5" t="s">
        <v>84</v>
      </c>
      <c r="C332" s="5" t="s">
        <v>541</v>
      </c>
    </row>
    <row r="333" spans="1:3" x14ac:dyDescent="0.75">
      <c r="A333" s="5">
        <v>9082832</v>
      </c>
      <c r="B333" s="5" t="s">
        <v>45</v>
      </c>
      <c r="C333" s="5" t="s">
        <v>489</v>
      </c>
    </row>
    <row r="334" spans="1:3" x14ac:dyDescent="0.75">
      <c r="A334" s="5">
        <v>9083597</v>
      </c>
      <c r="B334" s="5" t="s">
        <v>161</v>
      </c>
      <c r="C334" s="5" t="s">
        <v>453</v>
      </c>
    </row>
    <row r="335" spans="1:3" x14ac:dyDescent="0.75">
      <c r="A335" s="5">
        <v>9084538</v>
      </c>
      <c r="B335" s="5" t="s">
        <v>63</v>
      </c>
      <c r="C335" s="5" t="s">
        <v>591</v>
      </c>
    </row>
    <row r="336" spans="1:3" x14ac:dyDescent="0.75">
      <c r="A336" s="5">
        <v>9084833</v>
      </c>
      <c r="B336" s="5" t="s">
        <v>41</v>
      </c>
      <c r="C336" s="5" t="s">
        <v>616</v>
      </c>
    </row>
    <row r="337" spans="1:3" x14ac:dyDescent="0.75">
      <c r="A337" s="5">
        <v>9086438</v>
      </c>
      <c r="B337" s="5" t="s">
        <v>232</v>
      </c>
      <c r="C337" s="5" t="s">
        <v>618</v>
      </c>
    </row>
    <row r="338" spans="1:3" x14ac:dyDescent="0.75">
      <c r="A338" s="5">
        <v>9086687</v>
      </c>
      <c r="B338" s="5" t="s">
        <v>217</v>
      </c>
      <c r="C338" s="5" t="s">
        <v>578</v>
      </c>
    </row>
    <row r="339" spans="1:3" x14ac:dyDescent="0.75">
      <c r="A339" s="5">
        <v>9088072</v>
      </c>
      <c r="B339" s="5" t="s">
        <v>52</v>
      </c>
      <c r="C339" s="5" t="s">
        <v>596</v>
      </c>
    </row>
    <row r="340" spans="1:3" x14ac:dyDescent="0.75">
      <c r="A340" s="5">
        <v>9089239</v>
      </c>
      <c r="B340" s="5" t="s">
        <v>144</v>
      </c>
      <c r="C340" s="5" t="s">
        <v>422</v>
      </c>
    </row>
    <row r="341" spans="1:3" x14ac:dyDescent="0.75">
      <c r="A341" s="5">
        <v>9091216</v>
      </c>
      <c r="B341" s="5" t="s">
        <v>216</v>
      </c>
      <c r="C341" s="5" t="s">
        <v>577</v>
      </c>
    </row>
    <row r="342" spans="1:3" x14ac:dyDescent="0.75">
      <c r="A342" s="5">
        <v>9092512</v>
      </c>
      <c r="B342" s="5" t="s">
        <v>44</v>
      </c>
      <c r="C342" s="5" t="s">
        <v>441</v>
      </c>
    </row>
    <row r="343" spans="1:3" x14ac:dyDescent="0.75">
      <c r="A343" s="5">
        <v>9093151</v>
      </c>
      <c r="B343" s="5" t="s">
        <v>9</v>
      </c>
      <c r="C343" s="5" t="s">
        <v>276</v>
      </c>
    </row>
    <row r="344" spans="1:3" x14ac:dyDescent="0.75">
      <c r="A344" s="5">
        <v>9094524</v>
      </c>
      <c r="B344" s="5" t="s">
        <v>187</v>
      </c>
      <c r="C344" s="5" t="s">
        <v>515</v>
      </c>
    </row>
    <row r="345" spans="1:3" x14ac:dyDescent="0.75">
      <c r="A345" s="5">
        <v>9095620</v>
      </c>
      <c r="B345" s="5" t="s">
        <v>136</v>
      </c>
      <c r="C345" s="5" t="s">
        <v>426</v>
      </c>
    </row>
    <row r="346" spans="1:3" x14ac:dyDescent="0.75">
      <c r="A346" s="5">
        <v>9095844</v>
      </c>
      <c r="B346" s="5" t="s">
        <v>147</v>
      </c>
      <c r="C346" s="5" t="s">
        <v>594</v>
      </c>
    </row>
    <row r="347" spans="1:3" x14ac:dyDescent="0.75">
      <c r="A347" s="5">
        <v>9095952</v>
      </c>
      <c r="B347" s="5" t="s">
        <v>66</v>
      </c>
      <c r="C347" s="5" t="s">
        <v>552</v>
      </c>
    </row>
    <row r="348" spans="1:3" x14ac:dyDescent="0.75">
      <c r="A348" s="5">
        <v>9096398</v>
      </c>
      <c r="B348" s="5" t="s">
        <v>142</v>
      </c>
      <c r="C348" s="5" t="s">
        <v>473</v>
      </c>
    </row>
    <row r="349" spans="1:3" x14ac:dyDescent="0.75">
      <c r="A349" s="5">
        <v>9098964</v>
      </c>
      <c r="B349" s="5" t="s">
        <v>128</v>
      </c>
      <c r="C349" s="5" t="s">
        <v>391</v>
      </c>
    </row>
    <row r="350" spans="1:3" x14ac:dyDescent="0.75">
      <c r="A350" s="5">
        <v>9100221</v>
      </c>
      <c r="B350" s="5" t="s">
        <v>40</v>
      </c>
      <c r="C350" s="5" t="s">
        <v>622</v>
      </c>
    </row>
    <row r="351" spans="1:3" x14ac:dyDescent="0.75">
      <c r="A351" s="5">
        <v>9100232</v>
      </c>
      <c r="B351" s="5" t="s">
        <v>234</v>
      </c>
      <c r="C351" s="5" t="s">
        <v>623</v>
      </c>
    </row>
    <row r="352" spans="1:3" x14ac:dyDescent="0.75">
      <c r="A352" s="5">
        <v>9101990</v>
      </c>
      <c r="B352" s="5" t="s">
        <v>96</v>
      </c>
      <c r="C352" s="5" t="s">
        <v>341</v>
      </c>
    </row>
    <row r="353" spans="1:3" x14ac:dyDescent="0.75">
      <c r="A353" s="5">
        <v>9102596</v>
      </c>
      <c r="B353" s="5" t="s">
        <v>41</v>
      </c>
      <c r="C353" s="5" t="s">
        <v>307</v>
      </c>
    </row>
    <row r="354" spans="1:3" x14ac:dyDescent="0.75">
      <c r="A354" s="5">
        <v>9104799</v>
      </c>
      <c r="B354" s="5" t="s">
        <v>66</v>
      </c>
      <c r="C354" s="5" t="s">
        <v>542</v>
      </c>
    </row>
    <row r="355" spans="1:3" x14ac:dyDescent="0.75">
      <c r="A355" s="5">
        <v>9105501</v>
      </c>
      <c r="B355" s="5" t="s">
        <v>60</v>
      </c>
      <c r="C355" s="5" t="s">
        <v>290</v>
      </c>
    </row>
    <row r="356" spans="1:3" x14ac:dyDescent="0.75">
      <c r="A356" s="5">
        <v>9106246</v>
      </c>
      <c r="B356" s="5" t="s">
        <v>226</v>
      </c>
      <c r="C356" s="5" t="s">
        <v>595</v>
      </c>
    </row>
    <row r="357" spans="1:3" x14ac:dyDescent="0.75">
      <c r="A357" s="5">
        <v>9107120</v>
      </c>
      <c r="B357" s="5" t="s">
        <v>90</v>
      </c>
      <c r="C357" s="5" t="s">
        <v>521</v>
      </c>
    </row>
    <row r="358" spans="1:3" x14ac:dyDescent="0.75">
      <c r="A358" s="5">
        <v>9109067</v>
      </c>
      <c r="B358" s="5" t="s">
        <v>77</v>
      </c>
      <c r="C358" s="5" t="s">
        <v>315</v>
      </c>
    </row>
    <row r="359" spans="1:3" x14ac:dyDescent="0.75">
      <c r="A359" s="5">
        <v>9111150</v>
      </c>
      <c r="B359" s="5" t="s">
        <v>127</v>
      </c>
      <c r="C359" s="5" t="s">
        <v>625</v>
      </c>
    </row>
    <row r="360" spans="1:3" x14ac:dyDescent="0.75">
      <c r="A360" s="5">
        <v>9111330</v>
      </c>
      <c r="B360" s="5" t="s">
        <v>149</v>
      </c>
      <c r="C360" s="5" t="s">
        <v>434</v>
      </c>
    </row>
    <row r="361" spans="1:3" x14ac:dyDescent="0.75">
      <c r="A361" s="5">
        <v>9111365</v>
      </c>
      <c r="B361" s="5" t="s">
        <v>224</v>
      </c>
      <c r="C361" s="5" t="s">
        <v>626</v>
      </c>
    </row>
    <row r="362" spans="1:3" x14ac:dyDescent="0.75">
      <c r="A362" s="5">
        <v>9113589</v>
      </c>
      <c r="B362" s="5" t="s">
        <v>58</v>
      </c>
      <c r="C362" s="5" t="s">
        <v>288</v>
      </c>
    </row>
    <row r="363" spans="1:3" x14ac:dyDescent="0.75">
      <c r="A363" s="5">
        <v>9115087</v>
      </c>
      <c r="B363" s="5" t="s">
        <v>47</v>
      </c>
      <c r="C363" s="5" t="s">
        <v>274</v>
      </c>
    </row>
    <row r="364" spans="1:3" x14ac:dyDescent="0.75">
      <c r="A364" s="5">
        <v>9115508</v>
      </c>
      <c r="B364" s="5" t="s">
        <v>167</v>
      </c>
      <c r="C364" s="5" t="s">
        <v>467</v>
      </c>
    </row>
    <row r="365" spans="1:3" x14ac:dyDescent="0.75">
      <c r="A365" s="5">
        <v>9116054</v>
      </c>
      <c r="B365" s="5" t="s">
        <v>235</v>
      </c>
      <c r="C365" s="5" t="s">
        <v>624</v>
      </c>
    </row>
    <row r="366" spans="1:3" x14ac:dyDescent="0.75">
      <c r="A366" s="5">
        <v>9116237</v>
      </c>
      <c r="B366" s="5" t="s">
        <v>113</v>
      </c>
      <c r="C366" s="5" t="s">
        <v>365</v>
      </c>
    </row>
    <row r="367" spans="1:3" x14ac:dyDescent="0.75">
      <c r="A367" s="5">
        <v>9116474</v>
      </c>
      <c r="B367" s="5" t="s">
        <v>221</v>
      </c>
      <c r="C367" s="5" t="s">
        <v>365</v>
      </c>
    </row>
    <row r="368" spans="1:3" x14ac:dyDescent="0.75">
      <c r="A368" s="5">
        <v>9116680</v>
      </c>
      <c r="B368" s="5" t="s">
        <v>86</v>
      </c>
      <c r="C368" s="5" t="s">
        <v>627</v>
      </c>
    </row>
    <row r="369" spans="1:3" x14ac:dyDescent="0.75">
      <c r="A369" s="5">
        <v>9117883</v>
      </c>
      <c r="B369" s="5" t="s">
        <v>82</v>
      </c>
      <c r="C369" s="5" t="s">
        <v>610</v>
      </c>
    </row>
    <row r="370" spans="1:3" x14ac:dyDescent="0.75">
      <c r="A370" s="5">
        <v>9119913</v>
      </c>
      <c r="B370" s="5" t="s">
        <v>136</v>
      </c>
      <c r="C370" s="5" t="s">
        <v>407</v>
      </c>
    </row>
    <row r="371" spans="1:3" x14ac:dyDescent="0.75">
      <c r="A371" s="5">
        <v>9121527</v>
      </c>
      <c r="B371" s="5" t="s">
        <v>85</v>
      </c>
      <c r="C371" s="5" t="s">
        <v>397</v>
      </c>
    </row>
    <row r="372" spans="1:3" x14ac:dyDescent="0.75">
      <c r="A372" s="5">
        <v>9121883</v>
      </c>
      <c r="B372" s="5" t="s">
        <v>86</v>
      </c>
      <c r="C372" s="5" t="s">
        <v>327</v>
      </c>
    </row>
    <row r="373" spans="1:3" x14ac:dyDescent="0.75">
      <c r="A373" s="5">
        <v>9123059</v>
      </c>
      <c r="B373" s="5" t="s">
        <v>172</v>
      </c>
      <c r="C373" s="5" t="s">
        <v>474</v>
      </c>
    </row>
    <row r="374" spans="1:3" x14ac:dyDescent="0.75">
      <c r="A374" s="5">
        <v>9124019</v>
      </c>
      <c r="B374" s="5" t="s">
        <v>41</v>
      </c>
      <c r="C374" s="5" t="s">
        <v>409</v>
      </c>
    </row>
    <row r="375" spans="1:3" x14ac:dyDescent="0.75">
      <c r="A375" s="5">
        <v>9124175</v>
      </c>
      <c r="B375" s="5" t="s">
        <v>195</v>
      </c>
      <c r="C375" s="5" t="s">
        <v>530</v>
      </c>
    </row>
    <row r="376" spans="1:3" x14ac:dyDescent="0.75">
      <c r="A376" s="5">
        <v>9125104</v>
      </c>
      <c r="B376" s="5" t="s">
        <v>228</v>
      </c>
      <c r="C376" s="5" t="s">
        <v>603</v>
      </c>
    </row>
    <row r="377" spans="1:3" x14ac:dyDescent="0.75">
      <c r="A377" s="5">
        <v>9125753</v>
      </c>
      <c r="B377" s="5" t="s">
        <v>106</v>
      </c>
      <c r="C377" s="5" t="s">
        <v>569</v>
      </c>
    </row>
    <row r="378" spans="1:3" x14ac:dyDescent="0.75">
      <c r="A378" s="5">
        <v>9125890</v>
      </c>
      <c r="B378" s="5" t="s">
        <v>127</v>
      </c>
      <c r="C378" s="5" t="s">
        <v>588</v>
      </c>
    </row>
    <row r="379" spans="1:3" x14ac:dyDescent="0.75">
      <c r="A379" s="5">
        <v>9126151</v>
      </c>
      <c r="B379" s="5" t="s">
        <v>77</v>
      </c>
      <c r="C379" s="5" t="s">
        <v>387</v>
      </c>
    </row>
    <row r="380" spans="1:3" x14ac:dyDescent="0.75">
      <c r="A380" s="5">
        <v>9126696</v>
      </c>
      <c r="B380" s="5" t="s">
        <v>140</v>
      </c>
      <c r="C380" s="5" t="s">
        <v>620</v>
      </c>
    </row>
    <row r="381" spans="1:3" x14ac:dyDescent="0.75">
      <c r="A381" s="5">
        <v>9126779</v>
      </c>
      <c r="B381" s="5" t="s">
        <v>233</v>
      </c>
      <c r="C381" s="5" t="s">
        <v>621</v>
      </c>
    </row>
    <row r="382" spans="1:3" x14ac:dyDescent="0.75">
      <c r="A382" s="5">
        <v>9127408</v>
      </c>
      <c r="B382" s="5" t="s">
        <v>180</v>
      </c>
      <c r="C382" s="5" t="s">
        <v>494</v>
      </c>
    </row>
    <row r="383" spans="1:3" x14ac:dyDescent="0.75">
      <c r="A383" s="5">
        <v>9127863</v>
      </c>
      <c r="B383" s="5" t="s">
        <v>129</v>
      </c>
      <c r="C383" s="5" t="s">
        <v>490</v>
      </c>
    </row>
    <row r="384" spans="1:3" x14ac:dyDescent="0.75">
      <c r="A384" s="5">
        <v>9128196</v>
      </c>
      <c r="B384" s="5" t="s">
        <v>44</v>
      </c>
      <c r="C384" s="5" t="s">
        <v>619</v>
      </c>
    </row>
    <row r="385" spans="1:3" x14ac:dyDescent="0.75">
      <c r="A385" s="5">
        <v>9129140</v>
      </c>
      <c r="B385" s="5" t="s">
        <v>142</v>
      </c>
      <c r="C385" s="5" t="s">
        <v>617</v>
      </c>
    </row>
    <row r="386" spans="1:3" x14ac:dyDescent="0.75">
      <c r="A386" s="5">
        <v>9129444</v>
      </c>
      <c r="B386" s="5" t="s">
        <v>112</v>
      </c>
      <c r="C386" s="5" t="s">
        <v>504</v>
      </c>
    </row>
    <row r="387" spans="1:3" x14ac:dyDescent="0.75">
      <c r="A387" s="5">
        <v>9130535</v>
      </c>
      <c r="B387" s="5" t="s">
        <v>57</v>
      </c>
      <c r="C387" s="5" t="s">
        <v>514</v>
      </c>
    </row>
    <row r="388" spans="1:3" x14ac:dyDescent="0.75">
      <c r="A388" s="5">
        <v>9131151</v>
      </c>
      <c r="B388" s="5" t="s">
        <v>214</v>
      </c>
      <c r="C388" s="5" t="s">
        <v>575</v>
      </c>
    </row>
    <row r="389" spans="1:3" x14ac:dyDescent="0.75">
      <c r="A389" s="5">
        <v>9131457</v>
      </c>
      <c r="B389" s="5" t="s">
        <v>165</v>
      </c>
      <c r="C389" s="5" t="s">
        <v>461</v>
      </c>
    </row>
    <row r="390" spans="1:3" x14ac:dyDescent="0.75">
      <c r="A390" s="5">
        <v>9132281</v>
      </c>
      <c r="B390" s="5" t="s">
        <v>150</v>
      </c>
      <c r="C390" s="5" t="s">
        <v>609</v>
      </c>
    </row>
    <row r="391" spans="1:3" x14ac:dyDescent="0.75">
      <c r="A391" s="5">
        <v>9132909</v>
      </c>
      <c r="B391" s="5" t="s">
        <v>112</v>
      </c>
      <c r="C391" s="5" t="s">
        <v>364</v>
      </c>
    </row>
    <row r="392" spans="1:3" x14ac:dyDescent="0.75">
      <c r="A392" s="5">
        <v>9133115</v>
      </c>
      <c r="B392" s="5" t="s">
        <v>184</v>
      </c>
      <c r="C392" s="5" t="s">
        <v>601</v>
      </c>
    </row>
    <row r="393" spans="1:3" x14ac:dyDescent="0.75">
      <c r="A393" s="5">
        <v>9134534</v>
      </c>
      <c r="B393" s="5" t="s">
        <v>66</v>
      </c>
      <c r="C393" s="5" t="s">
        <v>540</v>
      </c>
    </row>
    <row r="394" spans="1:3" x14ac:dyDescent="0.75">
      <c r="A394" s="5">
        <v>9135370</v>
      </c>
      <c r="B394" s="5" t="s">
        <v>223</v>
      </c>
      <c r="C394" s="5" t="s">
        <v>586</v>
      </c>
    </row>
    <row r="395" spans="1:3" x14ac:dyDescent="0.75">
      <c r="A395" s="5">
        <v>9135943</v>
      </c>
      <c r="B395" s="5" t="s">
        <v>237</v>
      </c>
      <c r="C395" s="5" t="s">
        <v>629</v>
      </c>
    </row>
    <row r="396" spans="1:3" x14ac:dyDescent="0.75">
      <c r="A396" s="5">
        <v>9136730</v>
      </c>
      <c r="B396" s="5" t="s">
        <v>68</v>
      </c>
      <c r="C396" s="5" t="s">
        <v>299</v>
      </c>
    </row>
    <row r="397" spans="1:3" x14ac:dyDescent="0.75">
      <c r="A397" s="5">
        <v>9137467</v>
      </c>
      <c r="B397" s="5" t="s">
        <v>145</v>
      </c>
      <c r="C397" s="5" t="s">
        <v>615</v>
      </c>
    </row>
    <row r="398" spans="1:3" x14ac:dyDescent="0.75">
      <c r="A398" s="5">
        <v>9138331</v>
      </c>
      <c r="B398" s="5" t="s">
        <v>183</v>
      </c>
      <c r="C398" s="5" t="s">
        <v>505</v>
      </c>
    </row>
    <row r="399" spans="1:3" x14ac:dyDescent="0.75">
      <c r="A399" s="5">
        <v>9138988</v>
      </c>
      <c r="B399" s="5" t="s">
        <v>173</v>
      </c>
      <c r="C399" s="5" t="s">
        <v>359</v>
      </c>
    </row>
    <row r="400" spans="1:3" x14ac:dyDescent="0.75">
      <c r="A400" s="5">
        <v>9140726</v>
      </c>
      <c r="B400" s="5" t="s">
        <v>142</v>
      </c>
      <c r="C400" s="5" t="s">
        <v>604</v>
      </c>
    </row>
    <row r="401" spans="1:3" x14ac:dyDescent="0.75">
      <c r="A401" s="5">
        <v>9142941</v>
      </c>
      <c r="B401" s="5" t="s">
        <v>140</v>
      </c>
      <c r="C401" s="5" t="s">
        <v>412</v>
      </c>
    </row>
    <row r="402" spans="1:3" x14ac:dyDescent="0.75">
      <c r="A402" s="5">
        <v>9143089</v>
      </c>
      <c r="B402" s="5" t="s">
        <v>129</v>
      </c>
      <c r="C402" s="5" t="s">
        <v>393</v>
      </c>
    </row>
    <row r="403" spans="1:3" x14ac:dyDescent="0.75">
      <c r="A403" s="5">
        <v>9143092</v>
      </c>
      <c r="B403" s="5" t="s">
        <v>238</v>
      </c>
      <c r="C403" s="5" t="s">
        <v>630</v>
      </c>
    </row>
    <row r="404" spans="1:3" x14ac:dyDescent="0.75">
      <c r="A404" s="5">
        <v>9144810</v>
      </c>
      <c r="B404" s="5" t="s">
        <v>37</v>
      </c>
      <c r="C404" s="5" t="s">
        <v>613</v>
      </c>
    </row>
    <row r="405" spans="1:3" x14ac:dyDescent="0.75">
      <c r="A405" s="5">
        <v>9144924</v>
      </c>
      <c r="B405" s="5" t="s">
        <v>179</v>
      </c>
      <c r="C405" s="5" t="s">
        <v>492</v>
      </c>
    </row>
    <row r="406" spans="1:3" x14ac:dyDescent="0.75">
      <c r="A406" s="5">
        <v>9145885</v>
      </c>
      <c r="B406" s="5" t="s">
        <v>138</v>
      </c>
      <c r="C406" s="5" t="s">
        <v>410</v>
      </c>
    </row>
    <row r="407" spans="1:3" x14ac:dyDescent="0.75">
      <c r="A407" s="5">
        <v>9146005</v>
      </c>
      <c r="B407" s="5" t="s">
        <v>139</v>
      </c>
      <c r="C407" s="5" t="s">
        <v>535</v>
      </c>
    </row>
    <row r="408" spans="1:3" x14ac:dyDescent="0.75">
      <c r="A408" s="5">
        <v>9146498</v>
      </c>
      <c r="B408" s="5" t="s">
        <v>142</v>
      </c>
      <c r="C408" s="5" t="s">
        <v>287</v>
      </c>
    </row>
    <row r="409" spans="1:3" x14ac:dyDescent="0.75">
      <c r="A409" s="5">
        <v>9146860</v>
      </c>
      <c r="B409" s="5" t="s">
        <v>174</v>
      </c>
      <c r="C409" s="5" t="s">
        <v>478</v>
      </c>
    </row>
    <row r="410" spans="1:3" x14ac:dyDescent="0.75">
      <c r="A410" s="5">
        <v>9147390</v>
      </c>
      <c r="B410" s="5" t="s">
        <v>38</v>
      </c>
      <c r="C410" s="5" t="s">
        <v>533</v>
      </c>
    </row>
    <row r="411" spans="1:3" x14ac:dyDescent="0.75">
      <c r="A411" s="5">
        <v>9147721</v>
      </c>
      <c r="B411" s="5" t="s">
        <v>53</v>
      </c>
      <c r="C411" s="5" t="s">
        <v>322</v>
      </c>
    </row>
    <row r="412" spans="1:3" x14ac:dyDescent="0.75">
      <c r="A412" s="5">
        <v>9148232</v>
      </c>
      <c r="B412" s="5" t="s">
        <v>66</v>
      </c>
      <c r="C412" s="5" t="s">
        <v>589</v>
      </c>
    </row>
    <row r="413" spans="1:3" x14ac:dyDescent="0.75">
      <c r="A413" s="5">
        <v>9149180</v>
      </c>
      <c r="B413" s="5" t="s">
        <v>230</v>
      </c>
      <c r="C413" s="5" t="s">
        <v>607</v>
      </c>
    </row>
    <row r="414" spans="1:3" x14ac:dyDescent="0.75">
      <c r="A414" s="5">
        <v>9149213</v>
      </c>
      <c r="B414" s="5" t="s">
        <v>81</v>
      </c>
      <c r="C414" s="5" t="s">
        <v>318</v>
      </c>
    </row>
    <row r="415" spans="1:3" x14ac:dyDescent="0.75">
      <c r="A415" s="5">
        <v>9150120</v>
      </c>
      <c r="B415" s="5" t="s">
        <v>236</v>
      </c>
      <c r="C415" s="5" t="s">
        <v>628</v>
      </c>
    </row>
    <row r="416" spans="1:3" x14ac:dyDescent="0.75">
      <c r="A416" s="5">
        <v>9150489</v>
      </c>
      <c r="B416" s="5" t="s">
        <v>239</v>
      </c>
      <c r="C416" s="5" t="s">
        <v>631</v>
      </c>
    </row>
    <row r="417" spans="1:3" x14ac:dyDescent="0.75">
      <c r="A417" s="5">
        <v>9151152</v>
      </c>
      <c r="B417" s="5" t="s">
        <v>125</v>
      </c>
      <c r="C417" s="5" t="s">
        <v>632</v>
      </c>
    </row>
    <row r="418" spans="1:3" x14ac:dyDescent="0.75">
      <c r="A418" s="5">
        <v>9152106</v>
      </c>
      <c r="B418" s="5" t="s">
        <v>101</v>
      </c>
      <c r="C418" s="5" t="s">
        <v>633</v>
      </c>
    </row>
    <row r="419" spans="1:3" x14ac:dyDescent="0.75">
      <c r="A419" s="5">
        <v>9152201</v>
      </c>
      <c r="B419" s="5" t="s">
        <v>240</v>
      </c>
      <c r="C419" s="5" t="s">
        <v>634</v>
      </c>
    </row>
    <row r="420" spans="1:3" x14ac:dyDescent="0.75">
      <c r="A420" s="5">
        <v>9152887</v>
      </c>
      <c r="B420" s="5" t="s">
        <v>66</v>
      </c>
      <c r="C420" s="5" t="s">
        <v>635</v>
      </c>
    </row>
    <row r="421" spans="1:3" x14ac:dyDescent="0.75">
      <c r="A421" s="5">
        <v>9153412</v>
      </c>
      <c r="B421" s="5" t="s">
        <v>50</v>
      </c>
      <c r="C421" s="5" t="s">
        <v>636</v>
      </c>
    </row>
    <row r="422" spans="1:3" x14ac:dyDescent="0.75">
      <c r="A422" s="5">
        <v>9155244</v>
      </c>
      <c r="B422" s="5" t="s">
        <v>71</v>
      </c>
      <c r="C422" s="5" t="s">
        <v>637</v>
      </c>
    </row>
    <row r="423" spans="1:3" x14ac:dyDescent="0.75">
      <c r="A423" s="5">
        <v>9156183</v>
      </c>
      <c r="B423" s="5" t="s">
        <v>125</v>
      </c>
      <c r="C423" s="5" t="s">
        <v>638</v>
      </c>
    </row>
    <row r="424" spans="1:3" x14ac:dyDescent="0.75">
      <c r="A424" s="5">
        <v>9156841</v>
      </c>
      <c r="B424" s="5" t="s">
        <v>41</v>
      </c>
      <c r="C424" s="5" t="s">
        <v>639</v>
      </c>
    </row>
    <row r="425" spans="1:3" x14ac:dyDescent="0.75">
      <c r="A425" s="5">
        <v>9158385</v>
      </c>
      <c r="B425" s="5" t="s">
        <v>66</v>
      </c>
      <c r="C425" s="5" t="s">
        <v>640</v>
      </c>
    </row>
    <row r="426" spans="1:3" x14ac:dyDescent="0.75">
      <c r="A426" s="5">
        <v>9160032</v>
      </c>
      <c r="B426" s="5" t="s">
        <v>241</v>
      </c>
      <c r="C426" s="5" t="s">
        <v>641</v>
      </c>
    </row>
    <row r="427" spans="1:3" x14ac:dyDescent="0.75">
      <c r="A427" s="5">
        <v>9160836</v>
      </c>
      <c r="B427" s="5" t="s">
        <v>242</v>
      </c>
      <c r="C427" s="5" t="s">
        <v>642</v>
      </c>
    </row>
    <row r="428" spans="1:3" x14ac:dyDescent="0.75">
      <c r="A428" s="5">
        <v>9162627</v>
      </c>
      <c r="B428" s="5" t="s">
        <v>40</v>
      </c>
      <c r="C428" s="5" t="s">
        <v>643</v>
      </c>
    </row>
    <row r="429" spans="1:3" x14ac:dyDescent="0.75">
      <c r="A429" s="5">
        <v>9165179</v>
      </c>
      <c r="B429" s="5" t="s">
        <v>66</v>
      </c>
      <c r="C429" s="5" t="s">
        <v>644</v>
      </c>
    </row>
    <row r="430" spans="1:3" x14ac:dyDescent="0.75">
      <c r="A430" s="5">
        <v>9166341</v>
      </c>
      <c r="B430" s="5" t="s">
        <v>38</v>
      </c>
      <c r="C430" s="5" t="s">
        <v>645</v>
      </c>
    </row>
    <row r="431" spans="1:3" x14ac:dyDescent="0.75">
      <c r="A431" s="5">
        <v>9167179</v>
      </c>
      <c r="B431" s="5" t="s">
        <v>243</v>
      </c>
      <c r="C431" s="5" t="s">
        <v>646</v>
      </c>
    </row>
    <row r="432" spans="1:3" x14ac:dyDescent="0.75">
      <c r="A432" s="5">
        <v>9167798</v>
      </c>
      <c r="B432" s="5" t="s">
        <v>244</v>
      </c>
      <c r="C432" s="5" t="s">
        <v>278</v>
      </c>
    </row>
    <row r="433" spans="1:3" x14ac:dyDescent="0.75">
      <c r="A433" s="5">
        <v>9168208</v>
      </c>
      <c r="B433" s="5" t="s">
        <v>142</v>
      </c>
      <c r="C433" s="5" t="s">
        <v>647</v>
      </c>
    </row>
    <row r="434" spans="1:3" x14ac:dyDescent="0.75">
      <c r="A434" s="5">
        <v>9168467</v>
      </c>
      <c r="B434" s="5" t="s">
        <v>85</v>
      </c>
      <c r="C434" s="5" t="s">
        <v>648</v>
      </c>
    </row>
    <row r="435" spans="1:3" x14ac:dyDescent="0.75">
      <c r="A435" s="5">
        <v>9168884</v>
      </c>
      <c r="B435" s="5" t="s">
        <v>75</v>
      </c>
      <c r="C435" s="5" t="s">
        <v>649</v>
      </c>
    </row>
    <row r="436" spans="1:3" x14ac:dyDescent="0.75">
      <c r="A436" s="5">
        <v>9169496</v>
      </c>
      <c r="B436" s="5" t="s">
        <v>70</v>
      </c>
      <c r="C436" s="5" t="s">
        <v>650</v>
      </c>
    </row>
    <row r="437" spans="1:3" x14ac:dyDescent="0.75">
      <c r="A437" s="5">
        <v>9170106</v>
      </c>
      <c r="B437" s="5" t="s">
        <v>160</v>
      </c>
      <c r="C437" s="5" t="s">
        <v>651</v>
      </c>
    </row>
    <row r="438" spans="1:3" x14ac:dyDescent="0.75">
      <c r="A438" s="5">
        <v>9170763</v>
      </c>
      <c r="B438" s="5" t="s">
        <v>43</v>
      </c>
      <c r="C438" s="5" t="s">
        <v>652</v>
      </c>
    </row>
    <row r="439" spans="1:3" x14ac:dyDescent="0.75">
      <c r="A439" s="5">
        <v>9171604</v>
      </c>
      <c r="B439" s="5" t="s">
        <v>45</v>
      </c>
      <c r="C439" s="5" t="s">
        <v>602</v>
      </c>
    </row>
    <row r="440" spans="1:3" x14ac:dyDescent="0.75">
      <c r="A440" s="5">
        <v>9172104</v>
      </c>
      <c r="B440" s="5" t="s">
        <v>158</v>
      </c>
      <c r="C440" s="5" t="s">
        <v>653</v>
      </c>
    </row>
    <row r="441" spans="1:3" x14ac:dyDescent="0.75">
      <c r="A441" s="5">
        <v>9172412</v>
      </c>
      <c r="B441" s="5" t="s">
        <v>66</v>
      </c>
      <c r="C441" s="5" t="s">
        <v>654</v>
      </c>
    </row>
    <row r="442" spans="1:3" x14ac:dyDescent="0.75">
      <c r="A442" s="5">
        <v>9172582</v>
      </c>
      <c r="B442" s="5" t="s">
        <v>107</v>
      </c>
      <c r="C442" s="5" t="s">
        <v>655</v>
      </c>
    </row>
    <row r="443" spans="1:3" x14ac:dyDescent="0.75">
      <c r="A443" s="5">
        <v>9172631</v>
      </c>
      <c r="B443" s="5" t="s">
        <v>245</v>
      </c>
      <c r="C443" s="5" t="s">
        <v>656</v>
      </c>
    </row>
    <row r="444" spans="1:3" x14ac:dyDescent="0.75">
      <c r="A444" s="5">
        <v>9172857</v>
      </c>
      <c r="B444" s="5" t="s">
        <v>144</v>
      </c>
      <c r="C444" s="5" t="s">
        <v>657</v>
      </c>
    </row>
    <row r="445" spans="1:3" x14ac:dyDescent="0.75">
      <c r="A445" s="5">
        <v>9173792</v>
      </c>
      <c r="B445" s="5" t="s">
        <v>246</v>
      </c>
      <c r="C445" s="5" t="s">
        <v>658</v>
      </c>
    </row>
    <row r="446" spans="1:3" x14ac:dyDescent="0.75">
      <c r="A446" s="5">
        <v>9175141</v>
      </c>
      <c r="B446" s="5" t="s">
        <v>247</v>
      </c>
      <c r="C446" s="5" t="s">
        <v>659</v>
      </c>
    </row>
    <row r="447" spans="1:3" x14ac:dyDescent="0.75">
      <c r="A447" s="5">
        <v>9175843</v>
      </c>
      <c r="B447" s="5" t="s">
        <v>136</v>
      </c>
      <c r="C447" s="5" t="s">
        <v>660</v>
      </c>
    </row>
    <row r="448" spans="1:3" x14ac:dyDescent="0.75">
      <c r="A448" s="5">
        <v>9176557</v>
      </c>
      <c r="B448" s="5" t="s">
        <v>248</v>
      </c>
      <c r="C448" s="5" t="s">
        <v>661</v>
      </c>
    </row>
    <row r="449" spans="1:3" x14ac:dyDescent="0.75">
      <c r="A449" s="5">
        <v>9177211</v>
      </c>
      <c r="B449" s="5" t="s">
        <v>249</v>
      </c>
      <c r="C449" s="5" t="s">
        <v>662</v>
      </c>
    </row>
    <row r="450" spans="1:3" x14ac:dyDescent="0.75">
      <c r="A450" s="5">
        <v>9177953</v>
      </c>
      <c r="B450" s="5" t="s">
        <v>136</v>
      </c>
      <c r="C450" s="5" t="s">
        <v>663</v>
      </c>
    </row>
    <row r="451" spans="1:3" x14ac:dyDescent="0.75">
      <c r="A451" s="5">
        <v>9179262</v>
      </c>
      <c r="B451" s="5" t="s">
        <v>127</v>
      </c>
      <c r="C451" s="5" t="s">
        <v>664</v>
      </c>
    </row>
    <row r="452" spans="1:3" x14ac:dyDescent="0.75">
      <c r="A452" s="5">
        <v>9179395</v>
      </c>
      <c r="B452" s="5" t="s">
        <v>250</v>
      </c>
      <c r="C452" s="5" t="s">
        <v>665</v>
      </c>
    </row>
    <row r="453" spans="1:3" x14ac:dyDescent="0.75">
      <c r="A453" s="5">
        <v>9179605</v>
      </c>
      <c r="B453" s="5" t="s">
        <v>58</v>
      </c>
      <c r="C453" s="5" t="s">
        <v>666</v>
      </c>
    </row>
    <row r="454" spans="1:3" x14ac:dyDescent="0.75">
      <c r="A454" s="5">
        <v>9180726</v>
      </c>
      <c r="B454" s="5" t="s">
        <v>251</v>
      </c>
      <c r="C454" s="5" t="s">
        <v>667</v>
      </c>
    </row>
    <row r="455" spans="1:3" x14ac:dyDescent="0.75">
      <c r="A455" s="5">
        <v>9181885</v>
      </c>
      <c r="B455" s="5" t="s">
        <v>117</v>
      </c>
      <c r="C455" s="5" t="s">
        <v>668</v>
      </c>
    </row>
    <row r="456" spans="1:3" x14ac:dyDescent="0.75">
      <c r="A456" s="5">
        <v>9183166</v>
      </c>
      <c r="B456" s="5" t="s">
        <v>252</v>
      </c>
      <c r="C456" s="5" t="s">
        <v>669</v>
      </c>
    </row>
    <row r="457" spans="1:3" x14ac:dyDescent="0.75">
      <c r="A457" s="5">
        <v>9184744</v>
      </c>
      <c r="B457" s="5" t="s">
        <v>253</v>
      </c>
      <c r="C457" s="5" t="s">
        <v>670</v>
      </c>
    </row>
    <row r="458" spans="1:3" x14ac:dyDescent="0.75">
      <c r="A458" s="5">
        <v>9185102</v>
      </c>
      <c r="B458" s="5" t="s">
        <v>254</v>
      </c>
      <c r="C458" s="5" t="s">
        <v>671</v>
      </c>
    </row>
    <row r="459" spans="1:3" x14ac:dyDescent="0.75">
      <c r="A459" s="5">
        <v>9185319</v>
      </c>
      <c r="B459" s="5" t="s">
        <v>145</v>
      </c>
      <c r="C459" s="5" t="s">
        <v>672</v>
      </c>
    </row>
    <row r="460" spans="1:3" x14ac:dyDescent="0.75">
      <c r="A460" s="5">
        <v>9185997</v>
      </c>
      <c r="B460" s="5" t="s">
        <v>255</v>
      </c>
      <c r="C460" s="5" t="s">
        <v>449</v>
      </c>
    </row>
    <row r="461" spans="1:3" x14ac:dyDescent="0.75">
      <c r="A461" s="5">
        <v>9186745</v>
      </c>
      <c r="B461" s="5" t="s">
        <v>167</v>
      </c>
      <c r="C461" s="5" t="s">
        <v>673</v>
      </c>
    </row>
    <row r="462" spans="1:3" x14ac:dyDescent="0.75">
      <c r="A462" s="5">
        <v>9187341</v>
      </c>
      <c r="B462" s="5" t="s">
        <v>256</v>
      </c>
      <c r="C462" s="5" t="s">
        <v>674</v>
      </c>
    </row>
    <row r="463" spans="1:3" x14ac:dyDescent="0.75">
      <c r="A463" s="5">
        <v>9188269</v>
      </c>
      <c r="B463" s="5" t="s">
        <v>85</v>
      </c>
      <c r="C463" s="5" t="s">
        <v>675</v>
      </c>
    </row>
    <row r="464" spans="1:3" x14ac:dyDescent="0.75">
      <c r="A464" s="5">
        <v>9190098</v>
      </c>
      <c r="B464" s="5" t="s">
        <v>101</v>
      </c>
      <c r="C464" s="5" t="s">
        <v>676</v>
      </c>
    </row>
    <row r="465" spans="1:3" x14ac:dyDescent="0.75">
      <c r="A465" s="5">
        <v>9193133</v>
      </c>
      <c r="B465" s="5" t="s">
        <v>257</v>
      </c>
      <c r="C465" s="5" t="s">
        <v>278</v>
      </c>
    </row>
    <row r="466" spans="1:3" x14ac:dyDescent="0.75">
      <c r="A466" s="5">
        <v>9193672</v>
      </c>
      <c r="B466" s="5" t="s">
        <v>136</v>
      </c>
      <c r="C466" s="5" t="s">
        <v>538</v>
      </c>
    </row>
    <row r="467" spans="1:3" x14ac:dyDescent="0.75">
      <c r="A467" s="5">
        <v>9194654</v>
      </c>
      <c r="B467" s="5" t="s">
        <v>86</v>
      </c>
      <c r="C467" s="5" t="s">
        <v>292</v>
      </c>
    </row>
    <row r="468" spans="1:3" x14ac:dyDescent="0.75">
      <c r="A468" s="5">
        <v>9197267</v>
      </c>
      <c r="B468" s="5" t="s">
        <v>123</v>
      </c>
      <c r="C468" s="5" t="s">
        <v>621</v>
      </c>
    </row>
    <row r="469" spans="1:3" x14ac:dyDescent="0.75">
      <c r="A469" s="5">
        <v>9198948</v>
      </c>
      <c r="B469" s="5" t="s">
        <v>97</v>
      </c>
      <c r="C469" s="5" t="s">
        <v>677</v>
      </c>
    </row>
  </sheetData>
  <sortState ref="A2:C469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12"/>
  <sheetViews>
    <sheetView showGridLines="0" rightToLeft="1" tabSelected="1" topLeftCell="B1" zoomScale="85" zoomScaleNormal="85" workbookViewId="0">
      <selection activeCell="D4" sqref="D4:D12"/>
    </sheetView>
  </sheetViews>
  <sheetFormatPr defaultRowHeight="28.5" x14ac:dyDescent="0.75"/>
  <cols>
    <col min="3" max="8" width="9.58203125" customWidth="1"/>
    <col min="9" max="9" width="1.58203125" customWidth="1"/>
    <col min="10" max="11" width="8.58203125" customWidth="1"/>
    <col min="12" max="12" width="1.58203125" customWidth="1"/>
    <col min="13" max="14" width="8.58203125" customWidth="1"/>
    <col min="15" max="15" width="1.58203125" customWidth="1"/>
    <col min="16" max="17" width="8.58203125" customWidth="1"/>
  </cols>
  <sheetData>
    <row r="1" spans="3:17" ht="29.25" thickBot="1" x14ac:dyDescent="0.8"/>
    <row r="2" spans="3:17" ht="54" customHeight="1" x14ac:dyDescent="0.75">
      <c r="C2" s="14" t="s">
        <v>696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3:17" x14ac:dyDescent="0.75">
      <c r="C3" s="17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18"/>
      <c r="J3" s="6" t="s">
        <v>0</v>
      </c>
      <c r="K3" s="6" t="s">
        <v>3</v>
      </c>
      <c r="L3" s="18"/>
      <c r="M3" s="6" t="s">
        <v>0</v>
      </c>
      <c r="N3" s="6" t="s">
        <v>4</v>
      </c>
      <c r="O3" s="18"/>
      <c r="P3" s="6" t="s">
        <v>0</v>
      </c>
      <c r="Q3" s="19" t="s">
        <v>5</v>
      </c>
    </row>
    <row r="4" spans="3:17" x14ac:dyDescent="0.75">
      <c r="C4" s="20">
        <v>4958</v>
      </c>
      <c r="D4" s="2" t="str">
        <f>IFERROR(VLOOKUP(C4,'1-Source'!$A$1:$C$469,2,0),"موجود نیست")</f>
        <v>امیر</v>
      </c>
      <c r="E4" s="3"/>
      <c r="F4" s="3"/>
      <c r="G4" s="3"/>
      <c r="H4" s="3"/>
      <c r="I4" s="18"/>
      <c r="J4" s="1">
        <v>1332</v>
      </c>
      <c r="K4" s="1">
        <v>1658787</v>
      </c>
      <c r="L4" s="18"/>
      <c r="M4" s="1">
        <v>1332</v>
      </c>
      <c r="N4" s="1">
        <v>4</v>
      </c>
      <c r="O4" s="18"/>
      <c r="P4" s="1">
        <v>4906</v>
      </c>
      <c r="Q4" s="21" t="s">
        <v>8</v>
      </c>
    </row>
    <row r="5" spans="3:17" x14ac:dyDescent="0.75">
      <c r="C5" s="20">
        <v>3930</v>
      </c>
      <c r="D5" s="2" t="str">
        <f>IFERROR(VLOOKUP(C5,'1-Source'!$A$1:$C$469,2,0),"موجود نیست")</f>
        <v>وحید</v>
      </c>
      <c r="E5" s="3"/>
      <c r="F5" s="3"/>
      <c r="G5" s="3"/>
      <c r="H5" s="3"/>
      <c r="I5" s="18"/>
      <c r="J5" s="1">
        <v>2181</v>
      </c>
      <c r="K5" s="1">
        <v>1696661</v>
      </c>
      <c r="L5" s="18"/>
      <c r="M5" s="1">
        <v>3930</v>
      </c>
      <c r="N5" s="1">
        <v>3</v>
      </c>
      <c r="O5" s="18"/>
      <c r="P5" s="1">
        <v>2210</v>
      </c>
      <c r="Q5" s="21" t="s">
        <v>11</v>
      </c>
    </row>
    <row r="6" spans="3:17" x14ac:dyDescent="0.75">
      <c r="C6" s="20">
        <v>1332</v>
      </c>
      <c r="D6" s="2" t="str">
        <f>IFERROR(VLOOKUP(C6,'1-Source'!$A$1:$C$469,2,0),"موجود نیست")</f>
        <v>لیلی</v>
      </c>
      <c r="E6" s="3"/>
      <c r="F6" s="3"/>
      <c r="G6" s="3"/>
      <c r="H6" s="3"/>
      <c r="I6" s="18"/>
      <c r="J6" s="1">
        <v>2210</v>
      </c>
      <c r="K6" s="1">
        <v>1129855</v>
      </c>
      <c r="L6" s="18"/>
      <c r="M6" s="1">
        <v>5057</v>
      </c>
      <c r="N6" s="1">
        <v>2</v>
      </c>
      <c r="O6" s="18"/>
      <c r="P6" s="1">
        <v>3711</v>
      </c>
      <c r="Q6" s="21" t="s">
        <v>14</v>
      </c>
    </row>
    <row r="7" spans="3:17" x14ac:dyDescent="0.75">
      <c r="C7" s="20">
        <v>123</v>
      </c>
      <c r="D7" s="2" t="str">
        <f>IFERROR(VLOOKUP(C7,'1-Source'!$A$1:$C$469,2,0),"موجود نیست")</f>
        <v>موجود نیست</v>
      </c>
      <c r="E7" s="3"/>
      <c r="F7" s="3"/>
      <c r="G7" s="3"/>
      <c r="H7" s="3"/>
      <c r="I7" s="18"/>
      <c r="J7" s="1">
        <v>3711</v>
      </c>
      <c r="K7" s="1">
        <v>1035212</v>
      </c>
      <c r="L7" s="18"/>
      <c r="M7" s="1">
        <v>3711</v>
      </c>
      <c r="N7" s="1">
        <v>3</v>
      </c>
      <c r="O7" s="18"/>
      <c r="P7" s="1">
        <v>5057</v>
      </c>
      <c r="Q7" s="21" t="s">
        <v>17</v>
      </c>
    </row>
    <row r="8" spans="3:17" x14ac:dyDescent="0.75">
      <c r="C8" s="20">
        <v>3711</v>
      </c>
      <c r="D8" s="2" t="str">
        <f>IFERROR(VLOOKUP(C8,'1-Source'!$A$1:$C$469,2,0),"موجود نیست")</f>
        <v>مریم</v>
      </c>
      <c r="E8" s="3"/>
      <c r="F8" s="3"/>
      <c r="G8" s="3"/>
      <c r="H8" s="3"/>
      <c r="I8" s="18"/>
      <c r="J8" s="1">
        <v>3930</v>
      </c>
      <c r="K8" s="1">
        <v>1796615</v>
      </c>
      <c r="L8" s="18"/>
      <c r="M8" s="1">
        <v>4958</v>
      </c>
      <c r="N8" s="1">
        <v>2</v>
      </c>
      <c r="O8" s="18"/>
      <c r="P8" s="1">
        <v>2181</v>
      </c>
      <c r="Q8" s="21" t="s">
        <v>20</v>
      </c>
    </row>
    <row r="9" spans="3:17" x14ac:dyDescent="0.75">
      <c r="C9" s="20">
        <v>5036</v>
      </c>
      <c r="D9" s="2" t="str">
        <f>IFERROR(VLOOKUP(C9,'1-Source'!$A$1:$C$469,2,0),"موجود نیست")</f>
        <v>نازی</v>
      </c>
      <c r="E9" s="3"/>
      <c r="F9" s="3"/>
      <c r="G9" s="3"/>
      <c r="H9" s="3"/>
      <c r="I9" s="18"/>
      <c r="J9" s="1">
        <v>4906</v>
      </c>
      <c r="K9" s="1">
        <v>1938635</v>
      </c>
      <c r="L9" s="18"/>
      <c r="M9" s="1">
        <v>5036</v>
      </c>
      <c r="N9" s="1">
        <v>2</v>
      </c>
      <c r="O9" s="18"/>
      <c r="P9" s="1">
        <v>5036</v>
      </c>
      <c r="Q9" s="21" t="s">
        <v>23</v>
      </c>
    </row>
    <row r="10" spans="3:17" x14ac:dyDescent="0.75">
      <c r="C10" s="20">
        <v>4906</v>
      </c>
      <c r="D10" s="2" t="str">
        <f>IFERROR(VLOOKUP(C10,'1-Source'!$A$1:$C$469,2,0),"موجود نیست")</f>
        <v>شبنم</v>
      </c>
      <c r="E10" s="3"/>
      <c r="F10" s="3"/>
      <c r="G10" s="3"/>
      <c r="H10" s="3"/>
      <c r="I10" s="18"/>
      <c r="J10" s="1">
        <v>4958</v>
      </c>
      <c r="K10" s="1">
        <v>1789088</v>
      </c>
      <c r="L10" s="18"/>
      <c r="M10" s="1">
        <v>2181</v>
      </c>
      <c r="N10" s="1">
        <v>1</v>
      </c>
      <c r="O10" s="18"/>
      <c r="P10" s="1">
        <v>1332</v>
      </c>
      <c r="Q10" s="21" t="s">
        <v>8</v>
      </c>
    </row>
    <row r="11" spans="3:17" x14ac:dyDescent="0.75">
      <c r="C11" s="20">
        <v>2181</v>
      </c>
      <c r="D11" s="2" t="str">
        <f>IFERROR(VLOOKUP(C11,'1-Source'!$A$1:$C$469,2,0),"موجود نیست")</f>
        <v>علی</v>
      </c>
      <c r="E11" s="3"/>
      <c r="F11" s="3"/>
      <c r="G11" s="3"/>
      <c r="H11" s="3"/>
      <c r="I11" s="18"/>
      <c r="J11" s="1">
        <v>5036</v>
      </c>
      <c r="K11" s="1">
        <v>1653754</v>
      </c>
      <c r="L11" s="18"/>
      <c r="M11" s="1">
        <v>2210</v>
      </c>
      <c r="N11" s="1">
        <v>2</v>
      </c>
      <c r="O11" s="18"/>
      <c r="P11" s="1">
        <v>4958</v>
      </c>
      <c r="Q11" s="21" t="s">
        <v>20</v>
      </c>
    </row>
    <row r="12" spans="3:17" ht="29.25" thickBot="1" x14ac:dyDescent="0.8">
      <c r="C12" s="22">
        <v>2210</v>
      </c>
      <c r="D12" s="2" t="str">
        <f>IFERROR(VLOOKUP(C12,'1-Source'!$A$1:$C$469,2,0),"موجود نیست")</f>
        <v>امید</v>
      </c>
      <c r="E12" s="23"/>
      <c r="F12" s="23"/>
      <c r="G12" s="23"/>
      <c r="H12" s="23"/>
      <c r="I12" s="24"/>
      <c r="J12" s="25">
        <v>5057</v>
      </c>
      <c r="K12" s="25">
        <v>1413871</v>
      </c>
      <c r="L12" s="24"/>
      <c r="M12" s="25">
        <v>4906</v>
      </c>
      <c r="N12" s="25">
        <v>1</v>
      </c>
      <c r="O12" s="24"/>
      <c r="P12" s="25">
        <v>3930</v>
      </c>
      <c r="Q12" s="26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7"/>
  <sheetViews>
    <sheetView showGridLines="0" rightToLeft="1" topLeftCell="B1" workbookViewId="0">
      <selection activeCell="I4" sqref="I4"/>
    </sheetView>
  </sheetViews>
  <sheetFormatPr defaultRowHeight="14.25" x14ac:dyDescent="0.2"/>
  <cols>
    <col min="1" max="1" width="0" style="8" hidden="1" customWidth="1"/>
    <col min="2" max="3" width="8.6640625" style="8"/>
    <col min="4" max="4" width="7.08203125" style="8" bestFit="1" customWidth="1"/>
    <col min="5" max="5" width="8.6640625" style="8"/>
    <col min="6" max="6" width="11" style="8" customWidth="1"/>
    <col min="7" max="7" width="8.6640625" style="8"/>
    <col min="8" max="10" width="1.25" style="8" customWidth="1"/>
    <col min="11" max="16384" width="8.6640625" style="8"/>
  </cols>
  <sheetData>
    <row r="2" spans="1:13" ht="42.75" customHeight="1" x14ac:dyDescent="0.2">
      <c r="C2" s="13" t="s">
        <v>732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8.5" x14ac:dyDescent="0.75">
      <c r="A3" s="7" t="s">
        <v>678</v>
      </c>
      <c r="B3"/>
      <c r="C3" s="12" t="s">
        <v>679</v>
      </c>
      <c r="D3" s="12" t="s">
        <v>680</v>
      </c>
      <c r="E3" s="12" t="s">
        <v>681</v>
      </c>
      <c r="F3" s="12" t="s">
        <v>682</v>
      </c>
      <c r="L3" s="37" t="s">
        <v>679</v>
      </c>
      <c r="M3" s="37" t="s">
        <v>681</v>
      </c>
    </row>
    <row r="4" spans="1:13" ht="22.5" x14ac:dyDescent="0.6">
      <c r="A4" s="9" t="s">
        <v>683</v>
      </c>
      <c r="B4" s="54"/>
      <c r="C4" s="10" t="s">
        <v>684</v>
      </c>
      <c r="D4" s="10">
        <v>32</v>
      </c>
      <c r="E4" s="10">
        <f>VLOOKUP(C4,$L$3:$M$10,2,0)</f>
        <v>1152</v>
      </c>
      <c r="F4" s="10">
        <f>E4*D4</f>
        <v>36864</v>
      </c>
      <c r="L4" s="11" t="s">
        <v>684</v>
      </c>
      <c r="M4" s="11">
        <v>1152</v>
      </c>
    </row>
    <row r="5" spans="1:13" ht="22.5" x14ac:dyDescent="0.6">
      <c r="A5" s="9" t="s">
        <v>683</v>
      </c>
      <c r="B5" s="54"/>
      <c r="C5" s="10" t="s">
        <v>685</v>
      </c>
      <c r="D5" s="10">
        <v>98</v>
      </c>
      <c r="E5" s="10">
        <f t="shared" ref="E5:E68" si="0">VLOOKUP(C5,$L$3:$M$10,2,0)</f>
        <v>1432</v>
      </c>
      <c r="F5" s="10">
        <f t="shared" ref="F5:F68" si="1">E5*D5</f>
        <v>140336</v>
      </c>
      <c r="L5" s="11" t="s">
        <v>685</v>
      </c>
      <c r="M5" s="11">
        <v>1432</v>
      </c>
    </row>
    <row r="6" spans="1:13" ht="22.5" x14ac:dyDescent="0.6">
      <c r="A6" s="9" t="s">
        <v>683</v>
      </c>
      <c r="B6" s="54"/>
      <c r="C6" s="10" t="s">
        <v>686</v>
      </c>
      <c r="D6" s="10">
        <v>42</v>
      </c>
      <c r="E6" s="10">
        <f t="shared" si="0"/>
        <v>1995</v>
      </c>
      <c r="F6" s="10">
        <f t="shared" si="1"/>
        <v>83790</v>
      </c>
      <c r="L6" s="11" t="s">
        <v>686</v>
      </c>
      <c r="M6" s="11">
        <v>1995</v>
      </c>
    </row>
    <row r="7" spans="1:13" ht="22.5" x14ac:dyDescent="0.6">
      <c r="A7" s="9" t="s">
        <v>687</v>
      </c>
      <c r="B7" s="54"/>
      <c r="C7" s="10" t="s">
        <v>688</v>
      </c>
      <c r="D7" s="10">
        <v>65</v>
      </c>
      <c r="E7" s="10">
        <f t="shared" si="0"/>
        <v>1903</v>
      </c>
      <c r="F7" s="10">
        <f t="shared" si="1"/>
        <v>123695</v>
      </c>
      <c r="L7" s="11" t="s">
        <v>688</v>
      </c>
      <c r="M7" s="11">
        <v>1903</v>
      </c>
    </row>
    <row r="8" spans="1:13" ht="22.5" x14ac:dyDescent="0.6">
      <c r="A8" s="9" t="s">
        <v>689</v>
      </c>
      <c r="B8" s="54"/>
      <c r="C8" s="10" t="s">
        <v>690</v>
      </c>
      <c r="D8" s="10">
        <v>17</v>
      </c>
      <c r="E8" s="10">
        <f t="shared" si="0"/>
        <v>1044</v>
      </c>
      <c r="F8" s="10">
        <f t="shared" si="1"/>
        <v>17748</v>
      </c>
      <c r="L8" s="11" t="s">
        <v>690</v>
      </c>
      <c r="M8" s="11">
        <v>1044</v>
      </c>
    </row>
    <row r="9" spans="1:13" ht="22.5" x14ac:dyDescent="0.6">
      <c r="A9" s="9" t="s">
        <v>687</v>
      </c>
      <c r="B9" s="54"/>
      <c r="C9" s="10" t="s">
        <v>688</v>
      </c>
      <c r="D9" s="10">
        <v>37</v>
      </c>
      <c r="E9" s="10">
        <f t="shared" si="0"/>
        <v>1903</v>
      </c>
      <c r="F9" s="10">
        <f t="shared" si="1"/>
        <v>70411</v>
      </c>
      <c r="L9" s="11" t="s">
        <v>691</v>
      </c>
      <c r="M9" s="11">
        <v>1316</v>
      </c>
    </row>
    <row r="10" spans="1:13" ht="22.5" x14ac:dyDescent="0.6">
      <c r="A10" s="9" t="s">
        <v>689</v>
      </c>
      <c r="B10" s="54"/>
      <c r="C10" s="10" t="s">
        <v>686</v>
      </c>
      <c r="D10" s="10">
        <v>96</v>
      </c>
      <c r="E10" s="10">
        <f t="shared" si="0"/>
        <v>1995</v>
      </c>
      <c r="F10" s="10">
        <f t="shared" si="1"/>
        <v>191520</v>
      </c>
      <c r="L10" s="11" t="s">
        <v>693</v>
      </c>
      <c r="M10" s="11">
        <v>1711</v>
      </c>
    </row>
    <row r="11" spans="1:13" ht="22.5" x14ac:dyDescent="0.6">
      <c r="A11" s="9" t="s">
        <v>692</v>
      </c>
      <c r="B11" s="54"/>
      <c r="C11" s="10" t="s">
        <v>691</v>
      </c>
      <c r="D11" s="10">
        <v>74</v>
      </c>
      <c r="E11" s="10">
        <f t="shared" si="0"/>
        <v>1316</v>
      </c>
      <c r="F11" s="10">
        <f t="shared" si="1"/>
        <v>97384</v>
      </c>
    </row>
    <row r="12" spans="1:13" ht="22.5" x14ac:dyDescent="0.6">
      <c r="A12" s="9" t="s">
        <v>689</v>
      </c>
      <c r="B12" s="54"/>
      <c r="C12" s="10" t="s">
        <v>693</v>
      </c>
      <c r="D12" s="10">
        <v>80</v>
      </c>
      <c r="E12" s="10">
        <f t="shared" si="0"/>
        <v>1711</v>
      </c>
      <c r="F12" s="10">
        <f t="shared" si="1"/>
        <v>136880</v>
      </c>
    </row>
    <row r="13" spans="1:13" ht="22.5" x14ac:dyDescent="0.6">
      <c r="A13" s="9" t="s">
        <v>683</v>
      </c>
      <c r="B13" s="54"/>
      <c r="C13" s="10" t="s">
        <v>688</v>
      </c>
      <c r="D13" s="10">
        <v>100</v>
      </c>
      <c r="E13" s="10">
        <f t="shared" si="0"/>
        <v>1903</v>
      </c>
      <c r="F13" s="10">
        <f t="shared" si="1"/>
        <v>190300</v>
      </c>
    </row>
    <row r="14" spans="1:13" ht="22.5" x14ac:dyDescent="0.6">
      <c r="A14" s="9" t="s">
        <v>683</v>
      </c>
      <c r="B14" s="54"/>
      <c r="C14" s="10" t="s">
        <v>686</v>
      </c>
      <c r="D14" s="10">
        <v>28</v>
      </c>
      <c r="E14" s="10">
        <f t="shared" si="0"/>
        <v>1995</v>
      </c>
      <c r="F14" s="10">
        <f t="shared" si="1"/>
        <v>55860</v>
      </c>
    </row>
    <row r="15" spans="1:13" ht="22.5" x14ac:dyDescent="0.6">
      <c r="A15" s="9" t="s">
        <v>683</v>
      </c>
      <c r="B15" s="54"/>
      <c r="C15" s="10" t="s">
        <v>684</v>
      </c>
      <c r="D15" s="10">
        <v>22</v>
      </c>
      <c r="E15" s="10">
        <f t="shared" si="0"/>
        <v>1152</v>
      </c>
      <c r="F15" s="10">
        <f t="shared" si="1"/>
        <v>25344</v>
      </c>
    </row>
    <row r="16" spans="1:13" ht="22.5" x14ac:dyDescent="0.6">
      <c r="A16" s="9" t="s">
        <v>687</v>
      </c>
      <c r="B16" s="54"/>
      <c r="C16" s="10" t="s">
        <v>693</v>
      </c>
      <c r="D16" s="10">
        <v>50</v>
      </c>
      <c r="E16" s="10">
        <f t="shared" si="0"/>
        <v>1711</v>
      </c>
      <c r="F16" s="10">
        <f t="shared" si="1"/>
        <v>85550</v>
      </c>
    </row>
    <row r="17" spans="1:6" ht="22.5" x14ac:dyDescent="0.6">
      <c r="A17" s="9" t="s">
        <v>689</v>
      </c>
      <c r="B17" s="54"/>
      <c r="C17" s="10" t="s">
        <v>686</v>
      </c>
      <c r="D17" s="10">
        <v>53</v>
      </c>
      <c r="E17" s="10">
        <f t="shared" si="0"/>
        <v>1995</v>
      </c>
      <c r="F17" s="10">
        <f t="shared" si="1"/>
        <v>105735</v>
      </c>
    </row>
    <row r="18" spans="1:6" ht="22.5" x14ac:dyDescent="0.6">
      <c r="A18" s="9" t="s">
        <v>687</v>
      </c>
      <c r="B18" s="54"/>
      <c r="C18" s="10" t="s">
        <v>686</v>
      </c>
      <c r="D18" s="10">
        <v>99</v>
      </c>
      <c r="E18" s="10">
        <f t="shared" si="0"/>
        <v>1995</v>
      </c>
      <c r="F18" s="10">
        <f t="shared" si="1"/>
        <v>197505</v>
      </c>
    </row>
    <row r="19" spans="1:6" ht="22.5" x14ac:dyDescent="0.6">
      <c r="A19" s="9" t="s">
        <v>683</v>
      </c>
      <c r="B19" s="54"/>
      <c r="C19" s="10" t="s">
        <v>686</v>
      </c>
      <c r="D19" s="10">
        <v>96</v>
      </c>
      <c r="E19" s="10">
        <f t="shared" si="0"/>
        <v>1995</v>
      </c>
      <c r="F19" s="10">
        <f t="shared" si="1"/>
        <v>191520</v>
      </c>
    </row>
    <row r="20" spans="1:6" ht="22.5" x14ac:dyDescent="0.6">
      <c r="A20" s="9" t="s">
        <v>687</v>
      </c>
      <c r="B20" s="54"/>
      <c r="C20" s="10" t="s">
        <v>686</v>
      </c>
      <c r="D20" s="10">
        <v>30</v>
      </c>
      <c r="E20" s="10">
        <f t="shared" si="0"/>
        <v>1995</v>
      </c>
      <c r="F20" s="10">
        <f t="shared" si="1"/>
        <v>59850</v>
      </c>
    </row>
    <row r="21" spans="1:6" ht="22.5" x14ac:dyDescent="0.6">
      <c r="A21" s="9" t="s">
        <v>687</v>
      </c>
      <c r="B21" s="54"/>
      <c r="C21" s="10" t="s">
        <v>690</v>
      </c>
      <c r="D21" s="10">
        <v>37</v>
      </c>
      <c r="E21" s="10">
        <f t="shared" si="0"/>
        <v>1044</v>
      </c>
      <c r="F21" s="10">
        <f t="shared" si="1"/>
        <v>38628</v>
      </c>
    </row>
    <row r="22" spans="1:6" ht="22.5" x14ac:dyDescent="0.6">
      <c r="A22" s="9" t="s">
        <v>692</v>
      </c>
      <c r="B22" s="54"/>
      <c r="C22" s="10" t="s">
        <v>690</v>
      </c>
      <c r="D22" s="10">
        <v>68</v>
      </c>
      <c r="E22" s="10">
        <f t="shared" si="0"/>
        <v>1044</v>
      </c>
      <c r="F22" s="10">
        <f t="shared" si="1"/>
        <v>70992</v>
      </c>
    </row>
    <row r="23" spans="1:6" ht="22.5" x14ac:dyDescent="0.6">
      <c r="A23" s="9" t="s">
        <v>683</v>
      </c>
      <c r="B23" s="54"/>
      <c r="C23" s="10" t="s">
        <v>693</v>
      </c>
      <c r="D23" s="10">
        <v>15</v>
      </c>
      <c r="E23" s="10">
        <f t="shared" si="0"/>
        <v>1711</v>
      </c>
      <c r="F23" s="10">
        <f t="shared" si="1"/>
        <v>25665</v>
      </c>
    </row>
    <row r="24" spans="1:6" ht="22.5" x14ac:dyDescent="0.6">
      <c r="A24" s="9" t="s">
        <v>694</v>
      </c>
      <c r="B24" s="54"/>
      <c r="C24" s="10" t="s">
        <v>688</v>
      </c>
      <c r="D24" s="10">
        <v>28</v>
      </c>
      <c r="E24" s="10">
        <f t="shared" si="0"/>
        <v>1903</v>
      </c>
      <c r="F24" s="10">
        <f t="shared" si="1"/>
        <v>53284</v>
      </c>
    </row>
    <row r="25" spans="1:6" ht="22.5" x14ac:dyDescent="0.6">
      <c r="A25" s="9" t="s">
        <v>687</v>
      </c>
      <c r="B25" s="54"/>
      <c r="C25" s="10" t="s">
        <v>685</v>
      </c>
      <c r="D25" s="10">
        <v>29</v>
      </c>
      <c r="E25" s="10">
        <f t="shared" si="0"/>
        <v>1432</v>
      </c>
      <c r="F25" s="10">
        <f t="shared" si="1"/>
        <v>41528</v>
      </c>
    </row>
    <row r="26" spans="1:6" ht="22.5" x14ac:dyDescent="0.6">
      <c r="A26" s="9" t="s">
        <v>683</v>
      </c>
      <c r="B26" s="54"/>
      <c r="C26" s="10" t="s">
        <v>691</v>
      </c>
      <c r="D26" s="10">
        <v>96</v>
      </c>
      <c r="E26" s="10">
        <f t="shared" si="0"/>
        <v>1316</v>
      </c>
      <c r="F26" s="10">
        <f t="shared" si="1"/>
        <v>126336</v>
      </c>
    </row>
    <row r="27" spans="1:6" ht="22.5" x14ac:dyDescent="0.6">
      <c r="A27" s="9" t="s">
        <v>683</v>
      </c>
      <c r="B27" s="54"/>
      <c r="C27" s="10" t="s">
        <v>688</v>
      </c>
      <c r="D27" s="10">
        <v>85</v>
      </c>
      <c r="E27" s="10">
        <f t="shared" si="0"/>
        <v>1903</v>
      </c>
      <c r="F27" s="10">
        <f t="shared" si="1"/>
        <v>161755</v>
      </c>
    </row>
    <row r="28" spans="1:6" ht="22.5" x14ac:dyDescent="0.6">
      <c r="A28" s="9" t="s">
        <v>692</v>
      </c>
      <c r="B28" s="54"/>
      <c r="C28" s="10" t="s">
        <v>688</v>
      </c>
      <c r="D28" s="10">
        <v>82</v>
      </c>
      <c r="E28" s="10">
        <f t="shared" si="0"/>
        <v>1903</v>
      </c>
      <c r="F28" s="10">
        <f t="shared" si="1"/>
        <v>156046</v>
      </c>
    </row>
    <row r="29" spans="1:6" ht="22.5" x14ac:dyDescent="0.6">
      <c r="A29" s="9" t="s">
        <v>683</v>
      </c>
      <c r="B29" s="54"/>
      <c r="C29" s="10" t="s">
        <v>688</v>
      </c>
      <c r="D29" s="10">
        <v>11</v>
      </c>
      <c r="E29" s="10">
        <f t="shared" si="0"/>
        <v>1903</v>
      </c>
      <c r="F29" s="10">
        <f t="shared" si="1"/>
        <v>20933</v>
      </c>
    </row>
    <row r="30" spans="1:6" ht="22.5" x14ac:dyDescent="0.6">
      <c r="A30" s="9" t="s">
        <v>692</v>
      </c>
      <c r="B30" s="54"/>
      <c r="C30" s="10" t="s">
        <v>690</v>
      </c>
      <c r="D30" s="10">
        <v>5</v>
      </c>
      <c r="E30" s="10">
        <f t="shared" si="0"/>
        <v>1044</v>
      </c>
      <c r="F30" s="10">
        <f t="shared" si="1"/>
        <v>5220</v>
      </c>
    </row>
    <row r="31" spans="1:6" ht="22.5" x14ac:dyDescent="0.6">
      <c r="A31" s="9" t="s">
        <v>687</v>
      </c>
      <c r="B31" s="54"/>
      <c r="C31" s="10" t="s">
        <v>684</v>
      </c>
      <c r="D31" s="10">
        <v>5</v>
      </c>
      <c r="E31" s="10">
        <f t="shared" si="0"/>
        <v>1152</v>
      </c>
      <c r="F31" s="10">
        <f t="shared" si="1"/>
        <v>5760</v>
      </c>
    </row>
    <row r="32" spans="1:6" ht="22.5" x14ac:dyDescent="0.6">
      <c r="A32" s="9" t="s">
        <v>695</v>
      </c>
      <c r="B32" s="54"/>
      <c r="C32" s="10" t="s">
        <v>685</v>
      </c>
      <c r="D32" s="10">
        <v>15</v>
      </c>
      <c r="E32" s="10">
        <f t="shared" si="0"/>
        <v>1432</v>
      </c>
      <c r="F32" s="10">
        <f t="shared" si="1"/>
        <v>21480</v>
      </c>
    </row>
    <row r="33" spans="1:6" ht="22.5" x14ac:dyDescent="0.6">
      <c r="A33" s="9" t="s">
        <v>689</v>
      </c>
      <c r="B33" s="54"/>
      <c r="C33" s="10" t="s">
        <v>693</v>
      </c>
      <c r="D33" s="10">
        <v>94</v>
      </c>
      <c r="E33" s="10">
        <f t="shared" si="0"/>
        <v>1711</v>
      </c>
      <c r="F33" s="10">
        <f t="shared" si="1"/>
        <v>160834</v>
      </c>
    </row>
    <row r="34" spans="1:6" ht="22.5" x14ac:dyDescent="0.6">
      <c r="A34" s="9" t="s">
        <v>694</v>
      </c>
      <c r="B34" s="54"/>
      <c r="C34" s="10" t="s">
        <v>690</v>
      </c>
      <c r="D34" s="10">
        <v>11</v>
      </c>
      <c r="E34" s="10">
        <f t="shared" si="0"/>
        <v>1044</v>
      </c>
      <c r="F34" s="10">
        <f t="shared" si="1"/>
        <v>11484</v>
      </c>
    </row>
    <row r="35" spans="1:6" ht="22.5" x14ac:dyDescent="0.6">
      <c r="A35" s="9" t="s">
        <v>687</v>
      </c>
      <c r="B35" s="54"/>
      <c r="C35" s="10" t="s">
        <v>690</v>
      </c>
      <c r="D35" s="10">
        <v>84</v>
      </c>
      <c r="E35" s="10">
        <f t="shared" si="0"/>
        <v>1044</v>
      </c>
      <c r="F35" s="10">
        <f t="shared" si="1"/>
        <v>87696</v>
      </c>
    </row>
    <row r="36" spans="1:6" ht="22.5" x14ac:dyDescent="0.6">
      <c r="A36" s="9" t="s">
        <v>692</v>
      </c>
      <c r="B36" s="54"/>
      <c r="C36" s="10" t="s">
        <v>691</v>
      </c>
      <c r="D36" s="10">
        <v>62</v>
      </c>
      <c r="E36" s="10">
        <f t="shared" si="0"/>
        <v>1316</v>
      </c>
      <c r="F36" s="10">
        <f t="shared" si="1"/>
        <v>81592</v>
      </c>
    </row>
    <row r="37" spans="1:6" ht="22.5" x14ac:dyDescent="0.6">
      <c r="A37" s="9" t="s">
        <v>687</v>
      </c>
      <c r="B37" s="54"/>
      <c r="C37" s="10" t="s">
        <v>690</v>
      </c>
      <c r="D37" s="10">
        <v>64</v>
      </c>
      <c r="E37" s="10">
        <f t="shared" si="0"/>
        <v>1044</v>
      </c>
      <c r="F37" s="10">
        <f t="shared" si="1"/>
        <v>66816</v>
      </c>
    </row>
    <row r="38" spans="1:6" ht="22.5" x14ac:dyDescent="0.6">
      <c r="A38" s="9" t="s">
        <v>694</v>
      </c>
      <c r="B38" s="54"/>
      <c r="C38" s="10" t="s">
        <v>691</v>
      </c>
      <c r="D38" s="10">
        <v>39</v>
      </c>
      <c r="E38" s="10">
        <f t="shared" si="0"/>
        <v>1316</v>
      </c>
      <c r="F38" s="10">
        <f t="shared" si="1"/>
        <v>51324</v>
      </c>
    </row>
    <row r="39" spans="1:6" ht="22.5" x14ac:dyDescent="0.6">
      <c r="A39" s="9" t="s">
        <v>687</v>
      </c>
      <c r="B39" s="54"/>
      <c r="C39" s="10" t="s">
        <v>685</v>
      </c>
      <c r="D39" s="10">
        <v>21</v>
      </c>
      <c r="E39" s="10">
        <f t="shared" si="0"/>
        <v>1432</v>
      </c>
      <c r="F39" s="10">
        <f t="shared" si="1"/>
        <v>30072</v>
      </c>
    </row>
    <row r="40" spans="1:6" ht="22.5" x14ac:dyDescent="0.6">
      <c r="A40" s="9" t="s">
        <v>695</v>
      </c>
      <c r="B40" s="54"/>
      <c r="C40" s="10" t="s">
        <v>693</v>
      </c>
      <c r="D40" s="10">
        <v>30</v>
      </c>
      <c r="E40" s="10">
        <f t="shared" si="0"/>
        <v>1711</v>
      </c>
      <c r="F40" s="10">
        <f t="shared" si="1"/>
        <v>51330</v>
      </c>
    </row>
    <row r="41" spans="1:6" ht="22.5" x14ac:dyDescent="0.6">
      <c r="A41" s="9" t="s">
        <v>689</v>
      </c>
      <c r="B41" s="54"/>
      <c r="C41" s="10" t="s">
        <v>684</v>
      </c>
      <c r="D41" s="10">
        <v>69</v>
      </c>
      <c r="E41" s="10">
        <f t="shared" si="0"/>
        <v>1152</v>
      </c>
      <c r="F41" s="10">
        <f t="shared" si="1"/>
        <v>79488</v>
      </c>
    </row>
    <row r="42" spans="1:6" ht="22.5" x14ac:dyDescent="0.6">
      <c r="A42" s="9" t="s">
        <v>695</v>
      </c>
      <c r="B42" s="54"/>
      <c r="C42" s="10" t="s">
        <v>693</v>
      </c>
      <c r="D42" s="10">
        <v>11</v>
      </c>
      <c r="E42" s="10">
        <f t="shared" si="0"/>
        <v>1711</v>
      </c>
      <c r="F42" s="10">
        <f t="shared" si="1"/>
        <v>18821</v>
      </c>
    </row>
    <row r="43" spans="1:6" ht="22.5" x14ac:dyDescent="0.6">
      <c r="A43" s="9" t="s">
        <v>689</v>
      </c>
      <c r="B43" s="54"/>
      <c r="C43" s="10" t="s">
        <v>688</v>
      </c>
      <c r="D43" s="10">
        <v>88</v>
      </c>
      <c r="E43" s="10">
        <f t="shared" si="0"/>
        <v>1903</v>
      </c>
      <c r="F43" s="10">
        <f t="shared" si="1"/>
        <v>167464</v>
      </c>
    </row>
    <row r="44" spans="1:6" ht="22.5" x14ac:dyDescent="0.6">
      <c r="A44" s="9" t="s">
        <v>687</v>
      </c>
      <c r="B44" s="54"/>
      <c r="C44" s="10" t="s">
        <v>691</v>
      </c>
      <c r="D44" s="10">
        <v>88</v>
      </c>
      <c r="E44" s="10">
        <f t="shared" si="0"/>
        <v>1316</v>
      </c>
      <c r="F44" s="10">
        <f t="shared" si="1"/>
        <v>115808</v>
      </c>
    </row>
    <row r="45" spans="1:6" ht="22.5" x14ac:dyDescent="0.6">
      <c r="A45" s="9" t="s">
        <v>692</v>
      </c>
      <c r="B45" s="54"/>
      <c r="C45" s="10" t="s">
        <v>690</v>
      </c>
      <c r="D45" s="10">
        <v>18</v>
      </c>
      <c r="E45" s="10">
        <f t="shared" si="0"/>
        <v>1044</v>
      </c>
      <c r="F45" s="10">
        <f t="shared" si="1"/>
        <v>18792</v>
      </c>
    </row>
    <row r="46" spans="1:6" ht="22.5" x14ac:dyDescent="0.6">
      <c r="A46" s="9" t="s">
        <v>689</v>
      </c>
      <c r="B46" s="54"/>
      <c r="C46" s="10" t="s">
        <v>690</v>
      </c>
      <c r="D46" s="10">
        <v>94</v>
      </c>
      <c r="E46" s="10">
        <f t="shared" si="0"/>
        <v>1044</v>
      </c>
      <c r="F46" s="10">
        <f t="shared" si="1"/>
        <v>98136</v>
      </c>
    </row>
    <row r="47" spans="1:6" ht="22.5" x14ac:dyDescent="0.6">
      <c r="A47" s="9" t="s">
        <v>687</v>
      </c>
      <c r="B47" s="54"/>
      <c r="C47" s="10" t="s">
        <v>684</v>
      </c>
      <c r="D47" s="10">
        <v>15</v>
      </c>
      <c r="E47" s="10">
        <f t="shared" si="0"/>
        <v>1152</v>
      </c>
      <c r="F47" s="10">
        <f t="shared" si="1"/>
        <v>17280</v>
      </c>
    </row>
    <row r="48" spans="1:6" ht="22.5" x14ac:dyDescent="0.6">
      <c r="A48" s="9" t="s">
        <v>692</v>
      </c>
      <c r="B48" s="54"/>
      <c r="C48" s="10" t="s">
        <v>684</v>
      </c>
      <c r="D48" s="10">
        <v>80</v>
      </c>
      <c r="E48" s="10">
        <f t="shared" si="0"/>
        <v>1152</v>
      </c>
      <c r="F48" s="10">
        <f t="shared" si="1"/>
        <v>92160</v>
      </c>
    </row>
    <row r="49" spans="1:6" ht="22.5" x14ac:dyDescent="0.6">
      <c r="A49" s="9" t="s">
        <v>683</v>
      </c>
      <c r="B49" s="54"/>
      <c r="C49" s="10" t="s">
        <v>685</v>
      </c>
      <c r="D49" s="10">
        <v>95</v>
      </c>
      <c r="E49" s="10">
        <f t="shared" si="0"/>
        <v>1432</v>
      </c>
      <c r="F49" s="10">
        <f t="shared" si="1"/>
        <v>136040</v>
      </c>
    </row>
    <row r="50" spans="1:6" ht="22.5" x14ac:dyDescent="0.6">
      <c r="A50" s="9" t="s">
        <v>689</v>
      </c>
      <c r="B50" s="54"/>
      <c r="C50" s="10" t="s">
        <v>690</v>
      </c>
      <c r="D50" s="10">
        <v>4</v>
      </c>
      <c r="E50" s="10">
        <f t="shared" si="0"/>
        <v>1044</v>
      </c>
      <c r="F50" s="10">
        <f t="shared" si="1"/>
        <v>4176</v>
      </c>
    </row>
    <row r="51" spans="1:6" ht="22.5" x14ac:dyDescent="0.6">
      <c r="A51" s="9" t="s">
        <v>687</v>
      </c>
      <c r="B51" s="54"/>
      <c r="C51" s="10" t="s">
        <v>684</v>
      </c>
      <c r="D51" s="10">
        <v>91</v>
      </c>
      <c r="E51" s="10">
        <f t="shared" si="0"/>
        <v>1152</v>
      </c>
      <c r="F51" s="10">
        <f t="shared" si="1"/>
        <v>104832</v>
      </c>
    </row>
    <row r="52" spans="1:6" ht="22.5" x14ac:dyDescent="0.6">
      <c r="A52" s="9" t="s">
        <v>694</v>
      </c>
      <c r="B52" s="54"/>
      <c r="C52" s="10" t="s">
        <v>690</v>
      </c>
      <c r="D52" s="10">
        <v>70</v>
      </c>
      <c r="E52" s="10">
        <f t="shared" si="0"/>
        <v>1044</v>
      </c>
      <c r="F52" s="10">
        <f t="shared" si="1"/>
        <v>73080</v>
      </c>
    </row>
    <row r="53" spans="1:6" ht="22.5" x14ac:dyDescent="0.6">
      <c r="A53" s="9" t="s">
        <v>695</v>
      </c>
      <c r="B53" s="54"/>
      <c r="C53" s="10" t="s">
        <v>686</v>
      </c>
      <c r="D53" s="10">
        <v>85</v>
      </c>
      <c r="E53" s="10">
        <f t="shared" si="0"/>
        <v>1995</v>
      </c>
      <c r="F53" s="10">
        <f t="shared" si="1"/>
        <v>169575</v>
      </c>
    </row>
    <row r="54" spans="1:6" ht="22.5" x14ac:dyDescent="0.6">
      <c r="A54" s="9" t="s">
        <v>687</v>
      </c>
      <c r="B54" s="54"/>
      <c r="C54" s="10" t="s">
        <v>684</v>
      </c>
      <c r="D54" s="10">
        <v>98</v>
      </c>
      <c r="E54" s="10">
        <f t="shared" si="0"/>
        <v>1152</v>
      </c>
      <c r="F54" s="10">
        <f t="shared" si="1"/>
        <v>112896</v>
      </c>
    </row>
    <row r="55" spans="1:6" ht="22.5" x14ac:dyDescent="0.6">
      <c r="A55" s="9" t="s">
        <v>687</v>
      </c>
      <c r="B55" s="54"/>
      <c r="C55" s="10" t="s">
        <v>686</v>
      </c>
      <c r="D55" s="10">
        <v>64</v>
      </c>
      <c r="E55" s="10">
        <f t="shared" si="0"/>
        <v>1995</v>
      </c>
      <c r="F55" s="10">
        <f t="shared" si="1"/>
        <v>127680</v>
      </c>
    </row>
    <row r="56" spans="1:6" ht="22.5" x14ac:dyDescent="0.6">
      <c r="A56" s="9" t="s">
        <v>694</v>
      </c>
      <c r="B56" s="54"/>
      <c r="C56" s="10" t="s">
        <v>685</v>
      </c>
      <c r="D56" s="10">
        <v>88</v>
      </c>
      <c r="E56" s="10">
        <f t="shared" si="0"/>
        <v>1432</v>
      </c>
      <c r="F56" s="10">
        <f t="shared" si="1"/>
        <v>126016</v>
      </c>
    </row>
    <row r="57" spans="1:6" ht="22.5" x14ac:dyDescent="0.6">
      <c r="A57" s="9" t="s">
        <v>683</v>
      </c>
      <c r="B57" s="54"/>
      <c r="C57" s="10" t="s">
        <v>686</v>
      </c>
      <c r="D57" s="10">
        <v>44</v>
      </c>
      <c r="E57" s="10">
        <f t="shared" si="0"/>
        <v>1995</v>
      </c>
      <c r="F57" s="10">
        <f t="shared" si="1"/>
        <v>87780</v>
      </c>
    </row>
    <row r="58" spans="1:6" ht="22.5" x14ac:dyDescent="0.6">
      <c r="A58" s="9" t="s">
        <v>687</v>
      </c>
      <c r="B58" s="54"/>
      <c r="C58" s="10" t="s">
        <v>688</v>
      </c>
      <c r="D58" s="10">
        <v>91</v>
      </c>
      <c r="E58" s="10">
        <f t="shared" si="0"/>
        <v>1903</v>
      </c>
      <c r="F58" s="10">
        <f t="shared" si="1"/>
        <v>173173</v>
      </c>
    </row>
    <row r="59" spans="1:6" ht="22.5" x14ac:dyDescent="0.6">
      <c r="A59" s="9" t="s">
        <v>692</v>
      </c>
      <c r="B59" s="54"/>
      <c r="C59" s="10" t="s">
        <v>691</v>
      </c>
      <c r="D59" s="10">
        <v>69</v>
      </c>
      <c r="E59" s="10">
        <f t="shared" si="0"/>
        <v>1316</v>
      </c>
      <c r="F59" s="10">
        <f t="shared" si="1"/>
        <v>90804</v>
      </c>
    </row>
    <row r="60" spans="1:6" ht="22.5" x14ac:dyDescent="0.6">
      <c r="A60" s="9" t="s">
        <v>692</v>
      </c>
      <c r="B60" s="54"/>
      <c r="C60" s="10" t="s">
        <v>691</v>
      </c>
      <c r="D60" s="10">
        <v>45</v>
      </c>
      <c r="E60" s="10">
        <f t="shared" si="0"/>
        <v>1316</v>
      </c>
      <c r="F60" s="10">
        <f t="shared" si="1"/>
        <v>59220</v>
      </c>
    </row>
    <row r="61" spans="1:6" ht="22.5" x14ac:dyDescent="0.6">
      <c r="A61" s="9" t="s">
        <v>694</v>
      </c>
      <c r="B61" s="54"/>
      <c r="C61" s="10" t="s">
        <v>688</v>
      </c>
      <c r="D61" s="10">
        <v>8</v>
      </c>
      <c r="E61" s="10">
        <f t="shared" si="0"/>
        <v>1903</v>
      </c>
      <c r="F61" s="10">
        <f t="shared" si="1"/>
        <v>15224</v>
      </c>
    </row>
    <row r="62" spans="1:6" ht="22.5" x14ac:dyDescent="0.6">
      <c r="A62" s="9" t="s">
        <v>689</v>
      </c>
      <c r="B62" s="54"/>
      <c r="C62" s="10" t="s">
        <v>684</v>
      </c>
      <c r="D62" s="10">
        <v>80</v>
      </c>
      <c r="E62" s="10">
        <f t="shared" si="0"/>
        <v>1152</v>
      </c>
      <c r="F62" s="10">
        <f t="shared" si="1"/>
        <v>92160</v>
      </c>
    </row>
    <row r="63" spans="1:6" ht="22.5" x14ac:dyDescent="0.6">
      <c r="A63" s="9" t="s">
        <v>683</v>
      </c>
      <c r="B63" s="54"/>
      <c r="C63" s="10" t="s">
        <v>690</v>
      </c>
      <c r="D63" s="10">
        <v>65</v>
      </c>
      <c r="E63" s="10">
        <f t="shared" si="0"/>
        <v>1044</v>
      </c>
      <c r="F63" s="10">
        <f t="shared" si="1"/>
        <v>67860</v>
      </c>
    </row>
    <row r="64" spans="1:6" ht="22.5" x14ac:dyDescent="0.6">
      <c r="A64" s="9" t="s">
        <v>683</v>
      </c>
      <c r="B64" s="54"/>
      <c r="C64" s="10" t="s">
        <v>685</v>
      </c>
      <c r="D64" s="10">
        <v>83</v>
      </c>
      <c r="E64" s="10">
        <f t="shared" si="0"/>
        <v>1432</v>
      </c>
      <c r="F64" s="10">
        <f t="shared" si="1"/>
        <v>118856</v>
      </c>
    </row>
    <row r="65" spans="1:6" ht="22.5" x14ac:dyDescent="0.6">
      <c r="A65" s="9" t="s">
        <v>687</v>
      </c>
      <c r="B65" s="54"/>
      <c r="C65" s="10" t="s">
        <v>691</v>
      </c>
      <c r="D65" s="10">
        <v>91</v>
      </c>
      <c r="E65" s="10">
        <f t="shared" si="0"/>
        <v>1316</v>
      </c>
      <c r="F65" s="10">
        <f t="shared" si="1"/>
        <v>119756</v>
      </c>
    </row>
    <row r="66" spans="1:6" ht="22.5" x14ac:dyDescent="0.6">
      <c r="A66" s="9" t="s">
        <v>692</v>
      </c>
      <c r="B66" s="54"/>
      <c r="C66" s="10" t="s">
        <v>693</v>
      </c>
      <c r="D66" s="10">
        <v>46</v>
      </c>
      <c r="E66" s="10">
        <f t="shared" si="0"/>
        <v>1711</v>
      </c>
      <c r="F66" s="10">
        <f t="shared" si="1"/>
        <v>78706</v>
      </c>
    </row>
    <row r="67" spans="1:6" ht="22.5" x14ac:dyDescent="0.6">
      <c r="A67" s="9" t="s">
        <v>694</v>
      </c>
      <c r="B67" s="54"/>
      <c r="C67" s="10" t="s">
        <v>693</v>
      </c>
      <c r="D67" s="10">
        <v>54</v>
      </c>
      <c r="E67" s="10">
        <f t="shared" si="0"/>
        <v>1711</v>
      </c>
      <c r="F67" s="10">
        <f t="shared" si="1"/>
        <v>92394</v>
      </c>
    </row>
    <row r="68" spans="1:6" ht="22.5" x14ac:dyDescent="0.6">
      <c r="A68" s="9" t="s">
        <v>687</v>
      </c>
      <c r="B68" s="54"/>
      <c r="C68" s="10" t="s">
        <v>693</v>
      </c>
      <c r="D68" s="10">
        <v>78</v>
      </c>
      <c r="E68" s="10">
        <f t="shared" si="0"/>
        <v>1711</v>
      </c>
      <c r="F68" s="10">
        <f t="shared" si="1"/>
        <v>133458</v>
      </c>
    </row>
    <row r="69" spans="1:6" ht="22.5" x14ac:dyDescent="0.6">
      <c r="A69" s="9" t="s">
        <v>687</v>
      </c>
      <c r="B69" s="54"/>
      <c r="C69" s="10" t="s">
        <v>693</v>
      </c>
      <c r="D69" s="10">
        <v>46</v>
      </c>
      <c r="E69" s="10">
        <f t="shared" ref="E69:E132" si="2">VLOOKUP(C69,$L$3:$M$10,2,0)</f>
        <v>1711</v>
      </c>
      <c r="F69" s="10">
        <f t="shared" ref="F69:F132" si="3">E69*D69</f>
        <v>78706</v>
      </c>
    </row>
    <row r="70" spans="1:6" ht="22.5" x14ac:dyDescent="0.6">
      <c r="A70" s="9" t="s">
        <v>683</v>
      </c>
      <c r="B70" s="54"/>
      <c r="C70" s="10" t="s">
        <v>686</v>
      </c>
      <c r="D70" s="10">
        <v>38</v>
      </c>
      <c r="E70" s="10">
        <f t="shared" si="2"/>
        <v>1995</v>
      </c>
      <c r="F70" s="10">
        <f t="shared" si="3"/>
        <v>75810</v>
      </c>
    </row>
    <row r="71" spans="1:6" ht="22.5" x14ac:dyDescent="0.6">
      <c r="A71" s="9" t="s">
        <v>694</v>
      </c>
      <c r="B71" s="54"/>
      <c r="C71" s="10" t="s">
        <v>685</v>
      </c>
      <c r="D71" s="10">
        <v>10</v>
      </c>
      <c r="E71" s="10">
        <f t="shared" si="2"/>
        <v>1432</v>
      </c>
      <c r="F71" s="10">
        <f t="shared" si="3"/>
        <v>14320</v>
      </c>
    </row>
    <row r="72" spans="1:6" ht="22.5" x14ac:dyDescent="0.6">
      <c r="A72" s="9" t="s">
        <v>687</v>
      </c>
      <c r="B72" s="54"/>
      <c r="C72" s="10" t="s">
        <v>688</v>
      </c>
      <c r="D72" s="10">
        <v>17</v>
      </c>
      <c r="E72" s="10">
        <f t="shared" si="2"/>
        <v>1903</v>
      </c>
      <c r="F72" s="10">
        <f t="shared" si="3"/>
        <v>32351</v>
      </c>
    </row>
    <row r="73" spans="1:6" ht="22.5" x14ac:dyDescent="0.6">
      <c r="A73" s="9" t="s">
        <v>689</v>
      </c>
      <c r="B73" s="54"/>
      <c r="C73" s="10" t="s">
        <v>690</v>
      </c>
      <c r="D73" s="10">
        <v>31</v>
      </c>
      <c r="E73" s="10">
        <f t="shared" si="2"/>
        <v>1044</v>
      </c>
      <c r="F73" s="10">
        <f t="shared" si="3"/>
        <v>32364</v>
      </c>
    </row>
    <row r="74" spans="1:6" ht="22.5" x14ac:dyDescent="0.6">
      <c r="A74" s="9" t="s">
        <v>695</v>
      </c>
      <c r="B74" s="54"/>
      <c r="C74" s="10" t="s">
        <v>691</v>
      </c>
      <c r="D74" s="10">
        <v>8</v>
      </c>
      <c r="E74" s="10">
        <f t="shared" si="2"/>
        <v>1316</v>
      </c>
      <c r="F74" s="10">
        <f t="shared" si="3"/>
        <v>10528</v>
      </c>
    </row>
    <row r="75" spans="1:6" ht="22.5" x14ac:dyDescent="0.6">
      <c r="A75" s="9" t="s">
        <v>689</v>
      </c>
      <c r="B75" s="54"/>
      <c r="C75" s="10" t="s">
        <v>690</v>
      </c>
      <c r="D75" s="10">
        <v>62</v>
      </c>
      <c r="E75" s="10">
        <f t="shared" si="2"/>
        <v>1044</v>
      </c>
      <c r="F75" s="10">
        <f t="shared" si="3"/>
        <v>64728</v>
      </c>
    </row>
    <row r="76" spans="1:6" ht="22.5" x14ac:dyDescent="0.6">
      <c r="A76" s="9" t="s">
        <v>692</v>
      </c>
      <c r="B76" s="54"/>
      <c r="C76" s="10" t="s">
        <v>688</v>
      </c>
      <c r="D76" s="10">
        <v>27</v>
      </c>
      <c r="E76" s="10">
        <f t="shared" si="2"/>
        <v>1903</v>
      </c>
      <c r="F76" s="10">
        <f t="shared" si="3"/>
        <v>51381</v>
      </c>
    </row>
    <row r="77" spans="1:6" ht="22.5" x14ac:dyDescent="0.6">
      <c r="A77" s="9" t="s">
        <v>692</v>
      </c>
      <c r="B77" s="54"/>
      <c r="C77" s="10" t="s">
        <v>690</v>
      </c>
      <c r="D77" s="10">
        <v>50</v>
      </c>
      <c r="E77" s="10">
        <f t="shared" si="2"/>
        <v>1044</v>
      </c>
      <c r="F77" s="10">
        <f t="shared" si="3"/>
        <v>52200</v>
      </c>
    </row>
    <row r="78" spans="1:6" ht="22.5" x14ac:dyDescent="0.6">
      <c r="A78" s="9" t="s">
        <v>695</v>
      </c>
      <c r="B78" s="54"/>
      <c r="C78" s="10" t="s">
        <v>688</v>
      </c>
      <c r="D78" s="10">
        <v>22</v>
      </c>
      <c r="E78" s="10">
        <f t="shared" si="2"/>
        <v>1903</v>
      </c>
      <c r="F78" s="10">
        <f t="shared" si="3"/>
        <v>41866</v>
      </c>
    </row>
    <row r="79" spans="1:6" ht="22.5" x14ac:dyDescent="0.6">
      <c r="A79" s="9" t="s">
        <v>692</v>
      </c>
      <c r="B79" s="54"/>
      <c r="C79" s="10" t="s">
        <v>684</v>
      </c>
      <c r="D79" s="10">
        <v>78</v>
      </c>
      <c r="E79" s="10">
        <f t="shared" si="2"/>
        <v>1152</v>
      </c>
      <c r="F79" s="10">
        <f t="shared" si="3"/>
        <v>89856</v>
      </c>
    </row>
    <row r="80" spans="1:6" ht="22.5" x14ac:dyDescent="0.6">
      <c r="A80" s="9" t="s">
        <v>695</v>
      </c>
      <c r="B80" s="54"/>
      <c r="C80" s="10" t="s">
        <v>685</v>
      </c>
      <c r="D80" s="10">
        <v>3</v>
      </c>
      <c r="E80" s="10">
        <f t="shared" si="2"/>
        <v>1432</v>
      </c>
      <c r="F80" s="10">
        <f t="shared" si="3"/>
        <v>4296</v>
      </c>
    </row>
    <row r="81" spans="1:6" ht="22.5" x14ac:dyDescent="0.6">
      <c r="A81" s="9" t="s">
        <v>687</v>
      </c>
      <c r="B81" s="54"/>
      <c r="C81" s="10" t="s">
        <v>684</v>
      </c>
      <c r="D81" s="10">
        <v>88</v>
      </c>
      <c r="E81" s="10">
        <f t="shared" si="2"/>
        <v>1152</v>
      </c>
      <c r="F81" s="10">
        <f t="shared" si="3"/>
        <v>101376</v>
      </c>
    </row>
    <row r="82" spans="1:6" ht="22.5" x14ac:dyDescent="0.6">
      <c r="A82" s="9" t="s">
        <v>692</v>
      </c>
      <c r="B82" s="54"/>
      <c r="C82" s="10" t="s">
        <v>693</v>
      </c>
      <c r="D82" s="10">
        <v>21</v>
      </c>
      <c r="E82" s="10">
        <f t="shared" si="2"/>
        <v>1711</v>
      </c>
      <c r="F82" s="10">
        <f t="shared" si="3"/>
        <v>35931</v>
      </c>
    </row>
    <row r="83" spans="1:6" ht="22.5" x14ac:dyDescent="0.6">
      <c r="A83" s="9" t="s">
        <v>689</v>
      </c>
      <c r="B83" s="54"/>
      <c r="C83" s="10" t="s">
        <v>693</v>
      </c>
      <c r="D83" s="10">
        <v>93</v>
      </c>
      <c r="E83" s="10">
        <f t="shared" si="2"/>
        <v>1711</v>
      </c>
      <c r="F83" s="10">
        <f t="shared" si="3"/>
        <v>159123</v>
      </c>
    </row>
    <row r="84" spans="1:6" ht="22.5" x14ac:dyDescent="0.6">
      <c r="A84" s="9" t="s">
        <v>694</v>
      </c>
      <c r="B84" s="54"/>
      <c r="C84" s="10" t="s">
        <v>688</v>
      </c>
      <c r="D84" s="10">
        <v>11</v>
      </c>
      <c r="E84" s="10">
        <f t="shared" si="2"/>
        <v>1903</v>
      </c>
      <c r="F84" s="10">
        <f t="shared" si="3"/>
        <v>20933</v>
      </c>
    </row>
    <row r="85" spans="1:6" ht="22.5" x14ac:dyDescent="0.6">
      <c r="A85" s="9" t="s">
        <v>695</v>
      </c>
      <c r="B85" s="54"/>
      <c r="C85" s="10" t="s">
        <v>693</v>
      </c>
      <c r="D85" s="10">
        <v>41</v>
      </c>
      <c r="E85" s="10">
        <f t="shared" si="2"/>
        <v>1711</v>
      </c>
      <c r="F85" s="10">
        <f t="shared" si="3"/>
        <v>70151</v>
      </c>
    </row>
    <row r="86" spans="1:6" ht="22.5" x14ac:dyDescent="0.6">
      <c r="A86" s="9" t="s">
        <v>694</v>
      </c>
      <c r="B86" s="54"/>
      <c r="C86" s="10" t="s">
        <v>688</v>
      </c>
      <c r="D86" s="10">
        <v>20</v>
      </c>
      <c r="E86" s="10">
        <f t="shared" si="2"/>
        <v>1903</v>
      </c>
      <c r="F86" s="10">
        <f t="shared" si="3"/>
        <v>38060</v>
      </c>
    </row>
    <row r="87" spans="1:6" ht="22.5" x14ac:dyDescent="0.6">
      <c r="A87" s="9" t="s">
        <v>687</v>
      </c>
      <c r="B87" s="54"/>
      <c r="C87" s="10" t="s">
        <v>691</v>
      </c>
      <c r="D87" s="10">
        <v>43</v>
      </c>
      <c r="E87" s="10">
        <f t="shared" si="2"/>
        <v>1316</v>
      </c>
      <c r="F87" s="10">
        <f t="shared" si="3"/>
        <v>56588</v>
      </c>
    </row>
    <row r="88" spans="1:6" ht="22.5" x14ac:dyDescent="0.6">
      <c r="A88" s="9" t="s">
        <v>689</v>
      </c>
      <c r="B88" s="54"/>
      <c r="C88" s="10" t="s">
        <v>684</v>
      </c>
      <c r="D88" s="10">
        <v>65</v>
      </c>
      <c r="E88" s="10">
        <f t="shared" si="2"/>
        <v>1152</v>
      </c>
      <c r="F88" s="10">
        <f t="shared" si="3"/>
        <v>74880</v>
      </c>
    </row>
    <row r="89" spans="1:6" ht="22.5" x14ac:dyDescent="0.6">
      <c r="A89" s="9" t="s">
        <v>694</v>
      </c>
      <c r="B89" s="54"/>
      <c r="C89" s="10" t="s">
        <v>685</v>
      </c>
      <c r="D89" s="10">
        <v>61</v>
      </c>
      <c r="E89" s="10">
        <f t="shared" si="2"/>
        <v>1432</v>
      </c>
      <c r="F89" s="10">
        <f t="shared" si="3"/>
        <v>87352</v>
      </c>
    </row>
    <row r="90" spans="1:6" ht="22.5" x14ac:dyDescent="0.6">
      <c r="A90" s="9" t="s">
        <v>695</v>
      </c>
      <c r="B90" s="54"/>
      <c r="C90" s="10" t="s">
        <v>686</v>
      </c>
      <c r="D90" s="10">
        <v>51</v>
      </c>
      <c r="E90" s="10">
        <f t="shared" si="2"/>
        <v>1995</v>
      </c>
      <c r="F90" s="10">
        <f t="shared" si="3"/>
        <v>101745</v>
      </c>
    </row>
    <row r="91" spans="1:6" ht="22.5" x14ac:dyDescent="0.6">
      <c r="A91" s="9" t="s">
        <v>692</v>
      </c>
      <c r="B91" s="54"/>
      <c r="C91" s="10" t="s">
        <v>691</v>
      </c>
      <c r="D91" s="10">
        <v>65</v>
      </c>
      <c r="E91" s="10">
        <f t="shared" si="2"/>
        <v>1316</v>
      </c>
      <c r="F91" s="10">
        <f t="shared" si="3"/>
        <v>85540</v>
      </c>
    </row>
    <row r="92" spans="1:6" ht="22.5" x14ac:dyDescent="0.6">
      <c r="A92" s="9" t="s">
        <v>689</v>
      </c>
      <c r="B92" s="54"/>
      <c r="C92" s="10" t="s">
        <v>684</v>
      </c>
      <c r="D92" s="10">
        <v>81</v>
      </c>
      <c r="E92" s="10">
        <f t="shared" si="2"/>
        <v>1152</v>
      </c>
      <c r="F92" s="10">
        <f t="shared" si="3"/>
        <v>93312</v>
      </c>
    </row>
    <row r="93" spans="1:6" ht="22.5" x14ac:dyDescent="0.6">
      <c r="A93" s="9" t="s">
        <v>689</v>
      </c>
      <c r="B93" s="54"/>
      <c r="C93" s="10" t="s">
        <v>690</v>
      </c>
      <c r="D93" s="10">
        <v>4</v>
      </c>
      <c r="E93" s="10">
        <f t="shared" si="2"/>
        <v>1044</v>
      </c>
      <c r="F93" s="10">
        <f t="shared" si="3"/>
        <v>4176</v>
      </c>
    </row>
    <row r="94" spans="1:6" ht="22.5" x14ac:dyDescent="0.6">
      <c r="A94" s="9" t="s">
        <v>689</v>
      </c>
      <c r="B94" s="54"/>
      <c r="C94" s="10" t="s">
        <v>684</v>
      </c>
      <c r="D94" s="10">
        <v>45</v>
      </c>
      <c r="E94" s="10">
        <f t="shared" si="2"/>
        <v>1152</v>
      </c>
      <c r="F94" s="10">
        <f t="shared" si="3"/>
        <v>51840</v>
      </c>
    </row>
    <row r="95" spans="1:6" ht="22.5" x14ac:dyDescent="0.6">
      <c r="A95" s="9" t="s">
        <v>683</v>
      </c>
      <c r="B95" s="54"/>
      <c r="C95" s="10" t="s">
        <v>686</v>
      </c>
      <c r="D95" s="10">
        <v>14</v>
      </c>
      <c r="E95" s="10">
        <f t="shared" si="2"/>
        <v>1995</v>
      </c>
      <c r="F95" s="10">
        <f t="shared" si="3"/>
        <v>27930</v>
      </c>
    </row>
    <row r="96" spans="1:6" ht="22.5" x14ac:dyDescent="0.6">
      <c r="A96" s="9" t="s">
        <v>695</v>
      </c>
      <c r="B96" s="54"/>
      <c r="C96" s="10" t="s">
        <v>686</v>
      </c>
      <c r="D96" s="10">
        <v>93</v>
      </c>
      <c r="E96" s="10">
        <f t="shared" si="2"/>
        <v>1995</v>
      </c>
      <c r="F96" s="10">
        <f t="shared" si="3"/>
        <v>185535</v>
      </c>
    </row>
    <row r="97" spans="1:6" ht="22.5" x14ac:dyDescent="0.6">
      <c r="A97" s="9" t="s">
        <v>692</v>
      </c>
      <c r="B97" s="54"/>
      <c r="C97" s="10" t="s">
        <v>688</v>
      </c>
      <c r="D97" s="10">
        <v>14</v>
      </c>
      <c r="E97" s="10">
        <f t="shared" si="2"/>
        <v>1903</v>
      </c>
      <c r="F97" s="10">
        <f t="shared" si="3"/>
        <v>26642</v>
      </c>
    </row>
    <row r="98" spans="1:6" ht="22.5" x14ac:dyDescent="0.6">
      <c r="A98" s="9" t="s">
        <v>687</v>
      </c>
      <c r="B98" s="54"/>
      <c r="C98" s="10" t="s">
        <v>684</v>
      </c>
      <c r="D98" s="10">
        <v>8</v>
      </c>
      <c r="E98" s="10">
        <f t="shared" si="2"/>
        <v>1152</v>
      </c>
      <c r="F98" s="10">
        <f t="shared" si="3"/>
        <v>9216</v>
      </c>
    </row>
    <row r="99" spans="1:6" ht="22.5" x14ac:dyDescent="0.6">
      <c r="A99" s="9" t="s">
        <v>695</v>
      </c>
      <c r="B99" s="54"/>
      <c r="C99" s="10" t="s">
        <v>690</v>
      </c>
      <c r="D99" s="10">
        <v>73</v>
      </c>
      <c r="E99" s="10">
        <f t="shared" si="2"/>
        <v>1044</v>
      </c>
      <c r="F99" s="10">
        <f t="shared" si="3"/>
        <v>76212</v>
      </c>
    </row>
    <row r="100" spans="1:6" ht="22.5" x14ac:dyDescent="0.6">
      <c r="A100" s="9" t="s">
        <v>694</v>
      </c>
      <c r="B100" s="54"/>
      <c r="C100" s="10" t="s">
        <v>693</v>
      </c>
      <c r="D100" s="10">
        <v>72</v>
      </c>
      <c r="E100" s="10">
        <f t="shared" si="2"/>
        <v>1711</v>
      </c>
      <c r="F100" s="10">
        <f t="shared" si="3"/>
        <v>123192</v>
      </c>
    </row>
    <row r="101" spans="1:6" ht="22.5" x14ac:dyDescent="0.6">
      <c r="A101" s="9" t="s">
        <v>695</v>
      </c>
      <c r="B101" s="54"/>
      <c r="C101" s="10" t="s">
        <v>684</v>
      </c>
      <c r="D101" s="10">
        <v>16</v>
      </c>
      <c r="E101" s="10">
        <f t="shared" si="2"/>
        <v>1152</v>
      </c>
      <c r="F101" s="10">
        <f t="shared" si="3"/>
        <v>18432</v>
      </c>
    </row>
    <row r="102" spans="1:6" ht="22.5" x14ac:dyDescent="0.6">
      <c r="A102" s="9" t="s">
        <v>694</v>
      </c>
      <c r="B102" s="54"/>
      <c r="C102" s="10" t="s">
        <v>691</v>
      </c>
      <c r="D102" s="10">
        <v>18</v>
      </c>
      <c r="E102" s="10">
        <f t="shared" si="2"/>
        <v>1316</v>
      </c>
      <c r="F102" s="10">
        <f t="shared" si="3"/>
        <v>23688</v>
      </c>
    </row>
    <row r="103" spans="1:6" ht="22.5" x14ac:dyDescent="0.6">
      <c r="A103" s="9" t="s">
        <v>683</v>
      </c>
      <c r="B103" s="54"/>
      <c r="C103" s="10" t="s">
        <v>684</v>
      </c>
      <c r="D103" s="10">
        <v>63</v>
      </c>
      <c r="E103" s="10">
        <f t="shared" si="2"/>
        <v>1152</v>
      </c>
      <c r="F103" s="10">
        <f t="shared" si="3"/>
        <v>72576</v>
      </c>
    </row>
    <row r="104" spans="1:6" ht="22.5" x14ac:dyDescent="0.6">
      <c r="A104" s="9" t="s">
        <v>694</v>
      </c>
      <c r="B104" s="54"/>
      <c r="C104" s="10" t="s">
        <v>684</v>
      </c>
      <c r="D104" s="10">
        <v>38</v>
      </c>
      <c r="E104" s="10">
        <f t="shared" si="2"/>
        <v>1152</v>
      </c>
      <c r="F104" s="10">
        <f t="shared" si="3"/>
        <v>43776</v>
      </c>
    </row>
    <row r="105" spans="1:6" ht="22.5" x14ac:dyDescent="0.6">
      <c r="A105" s="9" t="s">
        <v>695</v>
      </c>
      <c r="B105" s="54"/>
      <c r="C105" s="10" t="s">
        <v>693</v>
      </c>
      <c r="D105" s="10">
        <v>30</v>
      </c>
      <c r="E105" s="10">
        <f t="shared" si="2"/>
        <v>1711</v>
      </c>
      <c r="F105" s="10">
        <f t="shared" si="3"/>
        <v>51330</v>
      </c>
    </row>
    <row r="106" spans="1:6" ht="22.5" x14ac:dyDescent="0.6">
      <c r="A106" s="9" t="s">
        <v>695</v>
      </c>
      <c r="B106" s="54"/>
      <c r="C106" s="10" t="s">
        <v>684</v>
      </c>
      <c r="D106" s="10">
        <v>9</v>
      </c>
      <c r="E106" s="10">
        <f t="shared" si="2"/>
        <v>1152</v>
      </c>
      <c r="F106" s="10">
        <f t="shared" si="3"/>
        <v>10368</v>
      </c>
    </row>
    <row r="107" spans="1:6" ht="22.5" x14ac:dyDescent="0.6">
      <c r="A107" s="9" t="s">
        <v>689</v>
      </c>
      <c r="B107" s="54"/>
      <c r="C107" s="10" t="s">
        <v>684</v>
      </c>
      <c r="D107" s="10">
        <v>60</v>
      </c>
      <c r="E107" s="10">
        <f t="shared" si="2"/>
        <v>1152</v>
      </c>
      <c r="F107" s="10">
        <f t="shared" si="3"/>
        <v>69120</v>
      </c>
    </row>
    <row r="108" spans="1:6" ht="22.5" x14ac:dyDescent="0.6">
      <c r="A108" s="9" t="s">
        <v>692</v>
      </c>
      <c r="B108" s="54"/>
      <c r="C108" s="10" t="s">
        <v>688</v>
      </c>
      <c r="D108" s="10">
        <v>46</v>
      </c>
      <c r="E108" s="10">
        <f t="shared" si="2"/>
        <v>1903</v>
      </c>
      <c r="F108" s="10">
        <f t="shared" si="3"/>
        <v>87538</v>
      </c>
    </row>
    <row r="109" spans="1:6" ht="22.5" x14ac:dyDescent="0.6">
      <c r="A109" s="9" t="s">
        <v>683</v>
      </c>
      <c r="B109" s="54"/>
      <c r="C109" s="10" t="s">
        <v>685</v>
      </c>
      <c r="D109" s="10">
        <v>26</v>
      </c>
      <c r="E109" s="10">
        <f t="shared" si="2"/>
        <v>1432</v>
      </c>
      <c r="F109" s="10">
        <f t="shared" si="3"/>
        <v>37232</v>
      </c>
    </row>
    <row r="110" spans="1:6" ht="22.5" x14ac:dyDescent="0.6">
      <c r="A110" s="9" t="s">
        <v>692</v>
      </c>
      <c r="B110" s="54"/>
      <c r="C110" s="10" t="s">
        <v>691</v>
      </c>
      <c r="D110" s="10">
        <v>1</v>
      </c>
      <c r="E110" s="10">
        <f t="shared" si="2"/>
        <v>1316</v>
      </c>
      <c r="F110" s="10">
        <f t="shared" si="3"/>
        <v>1316</v>
      </c>
    </row>
    <row r="111" spans="1:6" ht="22.5" x14ac:dyDescent="0.6">
      <c r="A111" s="9" t="s">
        <v>694</v>
      </c>
      <c r="B111" s="54"/>
      <c r="C111" s="10" t="s">
        <v>690</v>
      </c>
      <c r="D111" s="10">
        <v>22</v>
      </c>
      <c r="E111" s="10">
        <f t="shared" si="2"/>
        <v>1044</v>
      </c>
      <c r="F111" s="10">
        <f t="shared" si="3"/>
        <v>22968</v>
      </c>
    </row>
    <row r="112" spans="1:6" ht="22.5" x14ac:dyDescent="0.6">
      <c r="A112" s="9" t="s">
        <v>695</v>
      </c>
      <c r="B112" s="54"/>
      <c r="C112" s="10" t="s">
        <v>693</v>
      </c>
      <c r="D112" s="10">
        <v>35</v>
      </c>
      <c r="E112" s="10">
        <f t="shared" si="2"/>
        <v>1711</v>
      </c>
      <c r="F112" s="10">
        <f t="shared" si="3"/>
        <v>59885</v>
      </c>
    </row>
    <row r="113" spans="1:6" ht="22.5" x14ac:dyDescent="0.6">
      <c r="A113" s="9" t="s">
        <v>687</v>
      </c>
      <c r="B113" s="54"/>
      <c r="C113" s="10" t="s">
        <v>685</v>
      </c>
      <c r="D113" s="10">
        <v>34</v>
      </c>
      <c r="E113" s="10">
        <f t="shared" si="2"/>
        <v>1432</v>
      </c>
      <c r="F113" s="10">
        <f t="shared" si="3"/>
        <v>48688</v>
      </c>
    </row>
    <row r="114" spans="1:6" ht="22.5" x14ac:dyDescent="0.6">
      <c r="A114" s="9" t="s">
        <v>687</v>
      </c>
      <c r="B114" s="54"/>
      <c r="C114" s="10" t="s">
        <v>684</v>
      </c>
      <c r="D114" s="10">
        <v>97</v>
      </c>
      <c r="E114" s="10">
        <f t="shared" si="2"/>
        <v>1152</v>
      </c>
      <c r="F114" s="10">
        <f t="shared" si="3"/>
        <v>111744</v>
      </c>
    </row>
    <row r="115" spans="1:6" ht="22.5" x14ac:dyDescent="0.6">
      <c r="A115" s="9" t="s">
        <v>683</v>
      </c>
      <c r="B115" s="54"/>
      <c r="C115" s="10" t="s">
        <v>693</v>
      </c>
      <c r="D115" s="10">
        <v>86</v>
      </c>
      <c r="E115" s="10">
        <f t="shared" si="2"/>
        <v>1711</v>
      </c>
      <c r="F115" s="10">
        <f t="shared" si="3"/>
        <v>147146</v>
      </c>
    </row>
    <row r="116" spans="1:6" ht="22.5" x14ac:dyDescent="0.6">
      <c r="A116" s="9" t="s">
        <v>687</v>
      </c>
      <c r="B116" s="54"/>
      <c r="C116" s="10" t="s">
        <v>690</v>
      </c>
      <c r="D116" s="10">
        <v>76</v>
      </c>
      <c r="E116" s="10">
        <f t="shared" si="2"/>
        <v>1044</v>
      </c>
      <c r="F116" s="10">
        <f t="shared" si="3"/>
        <v>79344</v>
      </c>
    </row>
    <row r="117" spans="1:6" ht="22.5" x14ac:dyDescent="0.6">
      <c r="A117" s="9" t="s">
        <v>692</v>
      </c>
      <c r="B117" s="54"/>
      <c r="C117" s="10" t="s">
        <v>693</v>
      </c>
      <c r="D117" s="10">
        <v>60</v>
      </c>
      <c r="E117" s="10">
        <f t="shared" si="2"/>
        <v>1711</v>
      </c>
      <c r="F117" s="10">
        <f t="shared" si="3"/>
        <v>102660</v>
      </c>
    </row>
    <row r="118" spans="1:6" ht="22.5" x14ac:dyDescent="0.6">
      <c r="A118" s="9" t="s">
        <v>689</v>
      </c>
      <c r="B118" s="54"/>
      <c r="C118" s="10" t="s">
        <v>685</v>
      </c>
      <c r="D118" s="10">
        <v>74</v>
      </c>
      <c r="E118" s="10">
        <f t="shared" si="2"/>
        <v>1432</v>
      </c>
      <c r="F118" s="10">
        <f t="shared" si="3"/>
        <v>105968</v>
      </c>
    </row>
    <row r="119" spans="1:6" ht="22.5" x14ac:dyDescent="0.6">
      <c r="A119" s="9" t="s">
        <v>689</v>
      </c>
      <c r="B119" s="54"/>
      <c r="C119" s="10" t="s">
        <v>684</v>
      </c>
      <c r="D119" s="10">
        <v>34</v>
      </c>
      <c r="E119" s="10">
        <f t="shared" si="2"/>
        <v>1152</v>
      </c>
      <c r="F119" s="10">
        <f t="shared" si="3"/>
        <v>39168</v>
      </c>
    </row>
    <row r="120" spans="1:6" ht="22.5" x14ac:dyDescent="0.6">
      <c r="A120" s="9" t="s">
        <v>687</v>
      </c>
      <c r="B120" s="54"/>
      <c r="C120" s="10" t="s">
        <v>691</v>
      </c>
      <c r="D120" s="10">
        <v>99</v>
      </c>
      <c r="E120" s="10">
        <f t="shared" si="2"/>
        <v>1316</v>
      </c>
      <c r="F120" s="10">
        <f t="shared" si="3"/>
        <v>130284</v>
      </c>
    </row>
    <row r="121" spans="1:6" ht="22.5" x14ac:dyDescent="0.6">
      <c r="A121" s="9" t="s">
        <v>683</v>
      </c>
      <c r="B121" s="54"/>
      <c r="C121" s="10" t="s">
        <v>691</v>
      </c>
      <c r="D121" s="10">
        <v>48</v>
      </c>
      <c r="E121" s="10">
        <f t="shared" si="2"/>
        <v>1316</v>
      </c>
      <c r="F121" s="10">
        <f t="shared" si="3"/>
        <v>63168</v>
      </c>
    </row>
    <row r="122" spans="1:6" ht="22.5" x14ac:dyDescent="0.6">
      <c r="A122" s="9" t="s">
        <v>695</v>
      </c>
      <c r="B122" s="54"/>
      <c r="C122" s="10" t="s">
        <v>693</v>
      </c>
      <c r="D122" s="10">
        <v>8</v>
      </c>
      <c r="E122" s="10">
        <f t="shared" si="2"/>
        <v>1711</v>
      </c>
      <c r="F122" s="10">
        <f t="shared" si="3"/>
        <v>13688</v>
      </c>
    </row>
    <row r="123" spans="1:6" ht="22.5" x14ac:dyDescent="0.6">
      <c r="A123" s="9" t="s">
        <v>692</v>
      </c>
      <c r="B123" s="54"/>
      <c r="C123" s="10" t="s">
        <v>690</v>
      </c>
      <c r="D123" s="10">
        <v>83</v>
      </c>
      <c r="E123" s="10">
        <f t="shared" si="2"/>
        <v>1044</v>
      </c>
      <c r="F123" s="10">
        <f t="shared" si="3"/>
        <v>86652</v>
      </c>
    </row>
    <row r="124" spans="1:6" ht="22.5" x14ac:dyDescent="0.6">
      <c r="A124" s="9" t="s">
        <v>687</v>
      </c>
      <c r="B124" s="54"/>
      <c r="C124" s="10" t="s">
        <v>685</v>
      </c>
      <c r="D124" s="10">
        <v>56</v>
      </c>
      <c r="E124" s="10">
        <f t="shared" si="2"/>
        <v>1432</v>
      </c>
      <c r="F124" s="10">
        <f t="shared" si="3"/>
        <v>80192</v>
      </c>
    </row>
    <row r="125" spans="1:6" ht="22.5" x14ac:dyDescent="0.6">
      <c r="A125" s="9" t="s">
        <v>695</v>
      </c>
      <c r="B125" s="54"/>
      <c r="C125" s="10" t="s">
        <v>684</v>
      </c>
      <c r="D125" s="10">
        <v>56</v>
      </c>
      <c r="E125" s="10">
        <f t="shared" si="2"/>
        <v>1152</v>
      </c>
      <c r="F125" s="10">
        <f t="shared" si="3"/>
        <v>64512</v>
      </c>
    </row>
    <row r="126" spans="1:6" ht="22.5" x14ac:dyDescent="0.6">
      <c r="A126" s="9" t="s">
        <v>694</v>
      </c>
      <c r="B126" s="54"/>
      <c r="C126" s="10" t="s">
        <v>693</v>
      </c>
      <c r="D126" s="10">
        <v>48</v>
      </c>
      <c r="E126" s="10">
        <f t="shared" si="2"/>
        <v>1711</v>
      </c>
      <c r="F126" s="10">
        <f t="shared" si="3"/>
        <v>82128</v>
      </c>
    </row>
    <row r="127" spans="1:6" ht="22.5" x14ac:dyDescent="0.6">
      <c r="A127" s="9" t="s">
        <v>687</v>
      </c>
      <c r="B127" s="54"/>
      <c r="C127" s="10" t="s">
        <v>688</v>
      </c>
      <c r="D127" s="10">
        <v>89</v>
      </c>
      <c r="E127" s="10">
        <f t="shared" si="2"/>
        <v>1903</v>
      </c>
      <c r="F127" s="10">
        <f t="shared" si="3"/>
        <v>169367</v>
      </c>
    </row>
    <row r="128" spans="1:6" ht="22.5" x14ac:dyDescent="0.6">
      <c r="A128" s="9" t="s">
        <v>683</v>
      </c>
      <c r="B128" s="54"/>
      <c r="C128" s="10" t="s">
        <v>691</v>
      </c>
      <c r="D128" s="10">
        <v>99</v>
      </c>
      <c r="E128" s="10">
        <f t="shared" si="2"/>
        <v>1316</v>
      </c>
      <c r="F128" s="10">
        <f t="shared" si="3"/>
        <v>130284</v>
      </c>
    </row>
    <row r="129" spans="1:6" ht="22.5" x14ac:dyDescent="0.6">
      <c r="A129" s="9" t="s">
        <v>683</v>
      </c>
      <c r="B129" s="54"/>
      <c r="C129" s="10" t="s">
        <v>691</v>
      </c>
      <c r="D129" s="10">
        <v>39</v>
      </c>
      <c r="E129" s="10">
        <f t="shared" si="2"/>
        <v>1316</v>
      </c>
      <c r="F129" s="10">
        <f t="shared" si="3"/>
        <v>51324</v>
      </c>
    </row>
    <row r="130" spans="1:6" ht="22.5" x14ac:dyDescent="0.6">
      <c r="A130" s="9" t="s">
        <v>695</v>
      </c>
      <c r="B130" s="54"/>
      <c r="C130" s="10" t="s">
        <v>690</v>
      </c>
      <c r="D130" s="10">
        <v>29</v>
      </c>
      <c r="E130" s="10">
        <f t="shared" si="2"/>
        <v>1044</v>
      </c>
      <c r="F130" s="10">
        <f t="shared" si="3"/>
        <v>30276</v>
      </c>
    </row>
    <row r="131" spans="1:6" ht="22.5" x14ac:dyDescent="0.6">
      <c r="A131" s="9" t="s">
        <v>687</v>
      </c>
      <c r="B131" s="54"/>
      <c r="C131" s="10" t="s">
        <v>693</v>
      </c>
      <c r="D131" s="10">
        <v>30</v>
      </c>
      <c r="E131" s="10">
        <f t="shared" si="2"/>
        <v>1711</v>
      </c>
      <c r="F131" s="10">
        <f t="shared" si="3"/>
        <v>51330</v>
      </c>
    </row>
    <row r="132" spans="1:6" ht="22.5" x14ac:dyDescent="0.6">
      <c r="A132" s="9" t="s">
        <v>687</v>
      </c>
      <c r="B132" s="54"/>
      <c r="C132" s="10" t="s">
        <v>688</v>
      </c>
      <c r="D132" s="10">
        <v>70</v>
      </c>
      <c r="E132" s="10">
        <f t="shared" si="2"/>
        <v>1903</v>
      </c>
      <c r="F132" s="10">
        <f t="shared" si="3"/>
        <v>133210</v>
      </c>
    </row>
    <row r="133" spans="1:6" ht="22.5" x14ac:dyDescent="0.6">
      <c r="A133" s="9" t="s">
        <v>683</v>
      </c>
      <c r="B133" s="54"/>
      <c r="C133" s="10" t="s">
        <v>686</v>
      </c>
      <c r="D133" s="10">
        <v>1</v>
      </c>
      <c r="E133" s="10">
        <f t="shared" ref="E133:E196" si="4">VLOOKUP(C133,$L$3:$M$10,2,0)</f>
        <v>1995</v>
      </c>
      <c r="F133" s="10">
        <f t="shared" ref="F133:F196" si="5">E133*D133</f>
        <v>1995</v>
      </c>
    </row>
    <row r="134" spans="1:6" ht="22.5" x14ac:dyDescent="0.6">
      <c r="A134" s="9" t="s">
        <v>695</v>
      </c>
      <c r="B134" s="54"/>
      <c r="C134" s="10" t="s">
        <v>688</v>
      </c>
      <c r="D134" s="10">
        <v>25</v>
      </c>
      <c r="E134" s="10">
        <f t="shared" si="4"/>
        <v>1903</v>
      </c>
      <c r="F134" s="10">
        <f t="shared" si="5"/>
        <v>47575</v>
      </c>
    </row>
    <row r="135" spans="1:6" ht="22.5" x14ac:dyDescent="0.6">
      <c r="A135" s="9" t="s">
        <v>683</v>
      </c>
      <c r="B135" s="54"/>
      <c r="C135" s="10" t="s">
        <v>691</v>
      </c>
      <c r="D135" s="10">
        <v>38</v>
      </c>
      <c r="E135" s="10">
        <f t="shared" si="4"/>
        <v>1316</v>
      </c>
      <c r="F135" s="10">
        <f t="shared" si="5"/>
        <v>50008</v>
      </c>
    </row>
    <row r="136" spans="1:6" ht="22.5" x14ac:dyDescent="0.6">
      <c r="A136" s="9" t="s">
        <v>692</v>
      </c>
      <c r="B136" s="54"/>
      <c r="C136" s="10" t="s">
        <v>693</v>
      </c>
      <c r="D136" s="10">
        <v>47</v>
      </c>
      <c r="E136" s="10">
        <f t="shared" si="4"/>
        <v>1711</v>
      </c>
      <c r="F136" s="10">
        <f t="shared" si="5"/>
        <v>80417</v>
      </c>
    </row>
    <row r="137" spans="1:6" ht="22.5" x14ac:dyDescent="0.6">
      <c r="A137" s="9" t="s">
        <v>689</v>
      </c>
      <c r="B137" s="54"/>
      <c r="C137" s="10" t="s">
        <v>688</v>
      </c>
      <c r="D137" s="10">
        <v>80</v>
      </c>
      <c r="E137" s="10">
        <f t="shared" si="4"/>
        <v>1903</v>
      </c>
      <c r="F137" s="10">
        <f t="shared" si="5"/>
        <v>152240</v>
      </c>
    </row>
    <row r="138" spans="1:6" ht="22.5" x14ac:dyDescent="0.6">
      <c r="A138" s="9" t="s">
        <v>689</v>
      </c>
      <c r="B138" s="54"/>
      <c r="C138" s="10" t="s">
        <v>688</v>
      </c>
      <c r="D138" s="10">
        <v>95</v>
      </c>
      <c r="E138" s="10">
        <f t="shared" si="4"/>
        <v>1903</v>
      </c>
      <c r="F138" s="10">
        <f t="shared" si="5"/>
        <v>180785</v>
      </c>
    </row>
    <row r="139" spans="1:6" ht="22.5" x14ac:dyDescent="0.6">
      <c r="A139" s="9" t="s">
        <v>694</v>
      </c>
      <c r="B139" s="54"/>
      <c r="C139" s="10" t="s">
        <v>684</v>
      </c>
      <c r="D139" s="10">
        <v>75</v>
      </c>
      <c r="E139" s="10">
        <f t="shared" si="4"/>
        <v>1152</v>
      </c>
      <c r="F139" s="10">
        <f t="shared" si="5"/>
        <v>86400</v>
      </c>
    </row>
    <row r="140" spans="1:6" ht="22.5" x14ac:dyDescent="0.6">
      <c r="A140" s="9" t="s">
        <v>689</v>
      </c>
      <c r="B140" s="54"/>
      <c r="C140" s="10" t="s">
        <v>686</v>
      </c>
      <c r="D140" s="10">
        <v>70</v>
      </c>
      <c r="E140" s="10">
        <f t="shared" si="4"/>
        <v>1995</v>
      </c>
      <c r="F140" s="10">
        <f t="shared" si="5"/>
        <v>139650</v>
      </c>
    </row>
    <row r="141" spans="1:6" ht="22.5" x14ac:dyDescent="0.6">
      <c r="A141" s="9" t="s">
        <v>692</v>
      </c>
      <c r="B141" s="54"/>
      <c r="C141" s="10" t="s">
        <v>688</v>
      </c>
      <c r="D141" s="10">
        <v>59</v>
      </c>
      <c r="E141" s="10">
        <f t="shared" si="4"/>
        <v>1903</v>
      </c>
      <c r="F141" s="10">
        <f t="shared" si="5"/>
        <v>112277</v>
      </c>
    </row>
    <row r="142" spans="1:6" ht="22.5" x14ac:dyDescent="0.6">
      <c r="A142" s="9" t="s">
        <v>694</v>
      </c>
      <c r="B142" s="54"/>
      <c r="C142" s="10" t="s">
        <v>690</v>
      </c>
      <c r="D142" s="10">
        <v>57</v>
      </c>
      <c r="E142" s="10">
        <f t="shared" si="4"/>
        <v>1044</v>
      </c>
      <c r="F142" s="10">
        <f t="shared" si="5"/>
        <v>59508</v>
      </c>
    </row>
    <row r="143" spans="1:6" ht="22.5" x14ac:dyDescent="0.6">
      <c r="A143" s="9" t="s">
        <v>695</v>
      </c>
      <c r="B143" s="54"/>
      <c r="C143" s="10" t="s">
        <v>691</v>
      </c>
      <c r="D143" s="10">
        <v>6</v>
      </c>
      <c r="E143" s="10">
        <f t="shared" si="4"/>
        <v>1316</v>
      </c>
      <c r="F143" s="10">
        <f t="shared" si="5"/>
        <v>7896</v>
      </c>
    </row>
    <row r="144" spans="1:6" ht="22.5" x14ac:dyDescent="0.6">
      <c r="A144" s="9" t="s">
        <v>695</v>
      </c>
      <c r="B144" s="54"/>
      <c r="C144" s="10" t="s">
        <v>693</v>
      </c>
      <c r="D144" s="10">
        <v>65</v>
      </c>
      <c r="E144" s="10">
        <f t="shared" si="4"/>
        <v>1711</v>
      </c>
      <c r="F144" s="10">
        <f t="shared" si="5"/>
        <v>111215</v>
      </c>
    </row>
    <row r="145" spans="1:6" ht="22.5" x14ac:dyDescent="0.6">
      <c r="A145" s="9" t="s">
        <v>694</v>
      </c>
      <c r="B145" s="54"/>
      <c r="C145" s="10" t="s">
        <v>691</v>
      </c>
      <c r="D145" s="10">
        <v>81</v>
      </c>
      <c r="E145" s="10">
        <f t="shared" si="4"/>
        <v>1316</v>
      </c>
      <c r="F145" s="10">
        <f t="shared" si="5"/>
        <v>106596</v>
      </c>
    </row>
    <row r="146" spans="1:6" ht="22.5" x14ac:dyDescent="0.6">
      <c r="A146" s="9" t="s">
        <v>687</v>
      </c>
      <c r="B146" s="54"/>
      <c r="C146" s="10" t="s">
        <v>684</v>
      </c>
      <c r="D146" s="10">
        <v>40</v>
      </c>
      <c r="E146" s="10">
        <f t="shared" si="4"/>
        <v>1152</v>
      </c>
      <c r="F146" s="10">
        <f t="shared" si="5"/>
        <v>46080</v>
      </c>
    </row>
    <row r="147" spans="1:6" ht="22.5" x14ac:dyDescent="0.6">
      <c r="A147" s="9" t="s">
        <v>687</v>
      </c>
      <c r="B147" s="54"/>
      <c r="C147" s="10" t="s">
        <v>690</v>
      </c>
      <c r="D147" s="10">
        <v>63</v>
      </c>
      <c r="E147" s="10">
        <f t="shared" si="4"/>
        <v>1044</v>
      </c>
      <c r="F147" s="10">
        <f t="shared" si="5"/>
        <v>65772</v>
      </c>
    </row>
    <row r="148" spans="1:6" ht="22.5" x14ac:dyDescent="0.6">
      <c r="A148" s="9" t="s">
        <v>695</v>
      </c>
      <c r="B148" s="54"/>
      <c r="C148" s="10" t="s">
        <v>684</v>
      </c>
      <c r="D148" s="10">
        <v>73</v>
      </c>
      <c r="E148" s="10">
        <f t="shared" si="4"/>
        <v>1152</v>
      </c>
      <c r="F148" s="10">
        <f t="shared" si="5"/>
        <v>84096</v>
      </c>
    </row>
    <row r="149" spans="1:6" ht="22.5" x14ac:dyDescent="0.6">
      <c r="A149" s="9" t="s">
        <v>689</v>
      </c>
      <c r="B149" s="54"/>
      <c r="C149" s="10" t="s">
        <v>685</v>
      </c>
      <c r="D149" s="10">
        <v>39</v>
      </c>
      <c r="E149" s="10">
        <f t="shared" si="4"/>
        <v>1432</v>
      </c>
      <c r="F149" s="10">
        <f t="shared" si="5"/>
        <v>55848</v>
      </c>
    </row>
    <row r="150" spans="1:6" ht="22.5" x14ac:dyDescent="0.6">
      <c r="A150" s="9" t="s">
        <v>692</v>
      </c>
      <c r="B150" s="54"/>
      <c r="C150" s="10" t="s">
        <v>690</v>
      </c>
      <c r="D150" s="10">
        <v>87</v>
      </c>
      <c r="E150" s="10">
        <f t="shared" si="4"/>
        <v>1044</v>
      </c>
      <c r="F150" s="10">
        <f t="shared" si="5"/>
        <v>90828</v>
      </c>
    </row>
    <row r="151" spans="1:6" ht="22.5" x14ac:dyDescent="0.6">
      <c r="A151" s="9" t="s">
        <v>694</v>
      </c>
      <c r="B151" s="54"/>
      <c r="C151" s="10" t="s">
        <v>688</v>
      </c>
      <c r="D151" s="10">
        <v>7</v>
      </c>
      <c r="E151" s="10">
        <f t="shared" si="4"/>
        <v>1903</v>
      </c>
      <c r="F151" s="10">
        <f t="shared" si="5"/>
        <v>13321</v>
      </c>
    </row>
    <row r="152" spans="1:6" ht="22.5" x14ac:dyDescent="0.6">
      <c r="A152" s="9" t="s">
        <v>694</v>
      </c>
      <c r="B152" s="54"/>
      <c r="C152" s="10" t="s">
        <v>685</v>
      </c>
      <c r="D152" s="10">
        <v>19</v>
      </c>
      <c r="E152" s="10">
        <f t="shared" si="4"/>
        <v>1432</v>
      </c>
      <c r="F152" s="10">
        <f t="shared" si="5"/>
        <v>27208</v>
      </c>
    </row>
    <row r="153" spans="1:6" ht="22.5" x14ac:dyDescent="0.6">
      <c r="A153" s="9" t="s">
        <v>689</v>
      </c>
      <c r="B153" s="54"/>
      <c r="C153" s="10" t="s">
        <v>690</v>
      </c>
      <c r="D153" s="10">
        <v>100</v>
      </c>
      <c r="E153" s="10">
        <f t="shared" si="4"/>
        <v>1044</v>
      </c>
      <c r="F153" s="10">
        <f t="shared" si="5"/>
        <v>104400</v>
      </c>
    </row>
    <row r="154" spans="1:6" ht="22.5" x14ac:dyDescent="0.6">
      <c r="A154" s="9" t="s">
        <v>683</v>
      </c>
      <c r="B154" s="54"/>
      <c r="C154" s="10" t="s">
        <v>691</v>
      </c>
      <c r="D154" s="10">
        <v>38</v>
      </c>
      <c r="E154" s="10">
        <f t="shared" si="4"/>
        <v>1316</v>
      </c>
      <c r="F154" s="10">
        <f t="shared" si="5"/>
        <v>50008</v>
      </c>
    </row>
    <row r="155" spans="1:6" ht="22.5" x14ac:dyDescent="0.6">
      <c r="A155" s="9" t="s">
        <v>689</v>
      </c>
      <c r="B155" s="54"/>
      <c r="C155" s="10" t="s">
        <v>691</v>
      </c>
      <c r="D155" s="10">
        <v>61</v>
      </c>
      <c r="E155" s="10">
        <f t="shared" si="4"/>
        <v>1316</v>
      </c>
      <c r="F155" s="10">
        <f t="shared" si="5"/>
        <v>80276</v>
      </c>
    </row>
    <row r="156" spans="1:6" ht="22.5" x14ac:dyDescent="0.6">
      <c r="A156" s="9" t="s">
        <v>687</v>
      </c>
      <c r="B156" s="54"/>
      <c r="C156" s="10" t="s">
        <v>690</v>
      </c>
      <c r="D156" s="10">
        <v>64</v>
      </c>
      <c r="E156" s="10">
        <f t="shared" si="4"/>
        <v>1044</v>
      </c>
      <c r="F156" s="10">
        <f t="shared" si="5"/>
        <v>66816</v>
      </c>
    </row>
    <row r="157" spans="1:6" ht="22.5" x14ac:dyDescent="0.6">
      <c r="A157" s="9" t="s">
        <v>695</v>
      </c>
      <c r="B157" s="54"/>
      <c r="C157" s="10" t="s">
        <v>693</v>
      </c>
      <c r="D157" s="10">
        <v>15</v>
      </c>
      <c r="E157" s="10">
        <f t="shared" si="4"/>
        <v>1711</v>
      </c>
      <c r="F157" s="10">
        <f t="shared" si="5"/>
        <v>25665</v>
      </c>
    </row>
    <row r="158" spans="1:6" ht="22.5" x14ac:dyDescent="0.6">
      <c r="A158" s="9" t="s">
        <v>687</v>
      </c>
      <c r="B158" s="54"/>
      <c r="C158" s="10" t="s">
        <v>691</v>
      </c>
      <c r="D158" s="10">
        <v>97</v>
      </c>
      <c r="E158" s="10">
        <f t="shared" si="4"/>
        <v>1316</v>
      </c>
      <c r="F158" s="10">
        <f t="shared" si="5"/>
        <v>127652</v>
      </c>
    </row>
    <row r="159" spans="1:6" ht="22.5" x14ac:dyDescent="0.6">
      <c r="A159" s="9" t="s">
        <v>692</v>
      </c>
      <c r="B159" s="54"/>
      <c r="C159" s="10" t="s">
        <v>691</v>
      </c>
      <c r="D159" s="10">
        <v>26</v>
      </c>
      <c r="E159" s="10">
        <f t="shared" si="4"/>
        <v>1316</v>
      </c>
      <c r="F159" s="10">
        <f t="shared" si="5"/>
        <v>34216</v>
      </c>
    </row>
    <row r="160" spans="1:6" ht="22.5" x14ac:dyDescent="0.6">
      <c r="A160" s="9" t="s">
        <v>689</v>
      </c>
      <c r="B160" s="54"/>
      <c r="C160" s="10" t="s">
        <v>688</v>
      </c>
      <c r="D160" s="10">
        <v>70</v>
      </c>
      <c r="E160" s="10">
        <f t="shared" si="4"/>
        <v>1903</v>
      </c>
      <c r="F160" s="10">
        <f t="shared" si="5"/>
        <v>133210</v>
      </c>
    </row>
    <row r="161" spans="1:6" ht="22.5" x14ac:dyDescent="0.6">
      <c r="A161" s="9" t="s">
        <v>692</v>
      </c>
      <c r="B161" s="54"/>
      <c r="C161" s="10" t="s">
        <v>693</v>
      </c>
      <c r="D161" s="10">
        <v>42</v>
      </c>
      <c r="E161" s="10">
        <f t="shared" si="4"/>
        <v>1711</v>
      </c>
      <c r="F161" s="10">
        <f t="shared" si="5"/>
        <v>71862</v>
      </c>
    </row>
    <row r="162" spans="1:6" ht="22.5" x14ac:dyDescent="0.6">
      <c r="A162" s="9" t="s">
        <v>687</v>
      </c>
      <c r="B162" s="54"/>
      <c r="C162" s="10" t="s">
        <v>688</v>
      </c>
      <c r="D162" s="10">
        <v>80</v>
      </c>
      <c r="E162" s="10">
        <f t="shared" si="4"/>
        <v>1903</v>
      </c>
      <c r="F162" s="10">
        <f t="shared" si="5"/>
        <v>152240</v>
      </c>
    </row>
    <row r="163" spans="1:6" ht="22.5" x14ac:dyDescent="0.6">
      <c r="A163" s="9" t="s">
        <v>692</v>
      </c>
      <c r="B163" s="54"/>
      <c r="C163" s="10" t="s">
        <v>685</v>
      </c>
      <c r="D163" s="10">
        <v>2</v>
      </c>
      <c r="E163" s="10">
        <f t="shared" si="4"/>
        <v>1432</v>
      </c>
      <c r="F163" s="10">
        <f t="shared" si="5"/>
        <v>2864</v>
      </c>
    </row>
    <row r="164" spans="1:6" ht="22.5" x14ac:dyDescent="0.6">
      <c r="A164" s="9" t="s">
        <v>694</v>
      </c>
      <c r="B164" s="54"/>
      <c r="C164" s="10" t="s">
        <v>684</v>
      </c>
      <c r="D164" s="10">
        <v>80</v>
      </c>
      <c r="E164" s="10">
        <f t="shared" si="4"/>
        <v>1152</v>
      </c>
      <c r="F164" s="10">
        <f t="shared" si="5"/>
        <v>92160</v>
      </c>
    </row>
    <row r="165" spans="1:6" ht="22.5" x14ac:dyDescent="0.6">
      <c r="A165" s="9" t="s">
        <v>695</v>
      </c>
      <c r="B165" s="54"/>
      <c r="C165" s="10" t="s">
        <v>690</v>
      </c>
      <c r="D165" s="10">
        <v>73</v>
      </c>
      <c r="E165" s="10">
        <f t="shared" si="4"/>
        <v>1044</v>
      </c>
      <c r="F165" s="10">
        <f t="shared" si="5"/>
        <v>76212</v>
      </c>
    </row>
    <row r="166" spans="1:6" ht="22.5" x14ac:dyDescent="0.6">
      <c r="A166" s="9" t="s">
        <v>689</v>
      </c>
      <c r="B166" s="54"/>
      <c r="C166" s="10" t="s">
        <v>684</v>
      </c>
      <c r="D166" s="10">
        <v>22</v>
      </c>
      <c r="E166" s="10">
        <f t="shared" si="4"/>
        <v>1152</v>
      </c>
      <c r="F166" s="10">
        <f t="shared" si="5"/>
        <v>25344</v>
      </c>
    </row>
    <row r="167" spans="1:6" ht="22.5" x14ac:dyDescent="0.6">
      <c r="A167" s="9" t="s">
        <v>687</v>
      </c>
      <c r="B167" s="54"/>
      <c r="C167" s="10" t="s">
        <v>685</v>
      </c>
      <c r="D167" s="10">
        <v>52</v>
      </c>
      <c r="E167" s="10">
        <f t="shared" si="4"/>
        <v>1432</v>
      </c>
      <c r="F167" s="10">
        <f t="shared" si="5"/>
        <v>74464</v>
      </c>
    </row>
    <row r="168" spans="1:6" ht="22.5" x14ac:dyDescent="0.6">
      <c r="A168" s="9" t="s">
        <v>683</v>
      </c>
      <c r="B168" s="54"/>
      <c r="C168" s="10" t="s">
        <v>691</v>
      </c>
      <c r="D168" s="10">
        <v>83</v>
      </c>
      <c r="E168" s="10">
        <f t="shared" si="4"/>
        <v>1316</v>
      </c>
      <c r="F168" s="10">
        <f t="shared" si="5"/>
        <v>109228</v>
      </c>
    </row>
    <row r="169" spans="1:6" ht="22.5" x14ac:dyDescent="0.6">
      <c r="A169" s="9" t="s">
        <v>687</v>
      </c>
      <c r="B169" s="54"/>
      <c r="C169" s="10" t="s">
        <v>686</v>
      </c>
      <c r="D169" s="10">
        <v>17</v>
      </c>
      <c r="E169" s="10">
        <f t="shared" si="4"/>
        <v>1995</v>
      </c>
      <c r="F169" s="10">
        <f t="shared" si="5"/>
        <v>33915</v>
      </c>
    </row>
    <row r="170" spans="1:6" ht="22.5" x14ac:dyDescent="0.6">
      <c r="A170" s="9" t="s">
        <v>683</v>
      </c>
      <c r="B170" s="54"/>
      <c r="C170" s="10" t="s">
        <v>685</v>
      </c>
      <c r="D170" s="10">
        <v>41</v>
      </c>
      <c r="E170" s="10">
        <f t="shared" si="4"/>
        <v>1432</v>
      </c>
      <c r="F170" s="10">
        <f t="shared" si="5"/>
        <v>58712</v>
      </c>
    </row>
    <row r="171" spans="1:6" ht="22.5" x14ac:dyDescent="0.6">
      <c r="A171" s="9" t="s">
        <v>694</v>
      </c>
      <c r="B171" s="54"/>
      <c r="C171" s="10" t="s">
        <v>686</v>
      </c>
      <c r="D171" s="10">
        <v>98</v>
      </c>
      <c r="E171" s="10">
        <f t="shared" si="4"/>
        <v>1995</v>
      </c>
      <c r="F171" s="10">
        <f t="shared" si="5"/>
        <v>195510</v>
      </c>
    </row>
    <row r="172" spans="1:6" ht="22.5" x14ac:dyDescent="0.6">
      <c r="A172" s="9" t="s">
        <v>695</v>
      </c>
      <c r="B172" s="54"/>
      <c r="C172" s="10" t="s">
        <v>685</v>
      </c>
      <c r="D172" s="10">
        <v>7</v>
      </c>
      <c r="E172" s="10">
        <f t="shared" si="4"/>
        <v>1432</v>
      </c>
      <c r="F172" s="10">
        <f t="shared" si="5"/>
        <v>10024</v>
      </c>
    </row>
    <row r="173" spans="1:6" ht="22.5" x14ac:dyDescent="0.6">
      <c r="A173" s="9" t="s">
        <v>695</v>
      </c>
      <c r="B173" s="54"/>
      <c r="C173" s="10" t="s">
        <v>688</v>
      </c>
      <c r="D173" s="10">
        <v>25</v>
      </c>
      <c r="E173" s="10">
        <f t="shared" si="4"/>
        <v>1903</v>
      </c>
      <c r="F173" s="10">
        <f t="shared" si="5"/>
        <v>47575</v>
      </c>
    </row>
    <row r="174" spans="1:6" ht="22.5" x14ac:dyDescent="0.6">
      <c r="A174" s="9" t="s">
        <v>694</v>
      </c>
      <c r="B174" s="54"/>
      <c r="C174" s="10" t="s">
        <v>688</v>
      </c>
      <c r="D174" s="10">
        <v>55</v>
      </c>
      <c r="E174" s="10">
        <f t="shared" si="4"/>
        <v>1903</v>
      </c>
      <c r="F174" s="10">
        <f t="shared" si="5"/>
        <v>104665</v>
      </c>
    </row>
    <row r="175" spans="1:6" ht="22.5" x14ac:dyDescent="0.6">
      <c r="A175" s="9" t="s">
        <v>692</v>
      </c>
      <c r="B175" s="54"/>
      <c r="C175" s="10" t="s">
        <v>686</v>
      </c>
      <c r="D175" s="10">
        <v>92</v>
      </c>
      <c r="E175" s="10">
        <f t="shared" si="4"/>
        <v>1995</v>
      </c>
      <c r="F175" s="10">
        <f t="shared" si="5"/>
        <v>183540</v>
      </c>
    </row>
    <row r="176" spans="1:6" ht="22.5" x14ac:dyDescent="0.6">
      <c r="A176" s="9" t="s">
        <v>683</v>
      </c>
      <c r="B176" s="54"/>
      <c r="C176" s="10" t="s">
        <v>690</v>
      </c>
      <c r="D176" s="10">
        <v>44</v>
      </c>
      <c r="E176" s="10">
        <f t="shared" si="4"/>
        <v>1044</v>
      </c>
      <c r="F176" s="10">
        <f t="shared" si="5"/>
        <v>45936</v>
      </c>
    </row>
    <row r="177" spans="1:6" ht="22.5" x14ac:dyDescent="0.6">
      <c r="A177" s="9" t="s">
        <v>694</v>
      </c>
      <c r="B177" s="54"/>
      <c r="C177" s="10" t="s">
        <v>684</v>
      </c>
      <c r="D177" s="10">
        <v>11</v>
      </c>
      <c r="E177" s="10">
        <f t="shared" si="4"/>
        <v>1152</v>
      </c>
      <c r="F177" s="10">
        <f t="shared" si="5"/>
        <v>12672</v>
      </c>
    </row>
    <row r="178" spans="1:6" ht="22.5" x14ac:dyDescent="0.6">
      <c r="A178" s="9" t="s">
        <v>692</v>
      </c>
      <c r="B178" s="54"/>
      <c r="C178" s="10" t="s">
        <v>685</v>
      </c>
      <c r="D178" s="10">
        <v>91</v>
      </c>
      <c r="E178" s="10">
        <f t="shared" si="4"/>
        <v>1432</v>
      </c>
      <c r="F178" s="10">
        <f t="shared" si="5"/>
        <v>130312</v>
      </c>
    </row>
    <row r="179" spans="1:6" ht="22.5" x14ac:dyDescent="0.6">
      <c r="A179" s="9" t="s">
        <v>692</v>
      </c>
      <c r="B179" s="54"/>
      <c r="C179" s="10" t="s">
        <v>691</v>
      </c>
      <c r="D179" s="10">
        <v>24</v>
      </c>
      <c r="E179" s="10">
        <f t="shared" si="4"/>
        <v>1316</v>
      </c>
      <c r="F179" s="10">
        <f t="shared" si="5"/>
        <v>31584</v>
      </c>
    </row>
    <row r="180" spans="1:6" ht="22.5" x14ac:dyDescent="0.6">
      <c r="A180" s="9" t="s">
        <v>683</v>
      </c>
      <c r="B180" s="54"/>
      <c r="C180" s="10" t="s">
        <v>685</v>
      </c>
      <c r="D180" s="10">
        <v>4</v>
      </c>
      <c r="E180" s="10">
        <f t="shared" si="4"/>
        <v>1432</v>
      </c>
      <c r="F180" s="10">
        <f t="shared" si="5"/>
        <v>5728</v>
      </c>
    </row>
    <row r="181" spans="1:6" ht="22.5" x14ac:dyDescent="0.6">
      <c r="A181" s="9" t="s">
        <v>692</v>
      </c>
      <c r="B181" s="54"/>
      <c r="C181" s="10" t="s">
        <v>691</v>
      </c>
      <c r="D181" s="10">
        <v>81</v>
      </c>
      <c r="E181" s="10">
        <f t="shared" si="4"/>
        <v>1316</v>
      </c>
      <c r="F181" s="10">
        <f t="shared" si="5"/>
        <v>106596</v>
      </c>
    </row>
    <row r="182" spans="1:6" ht="22.5" x14ac:dyDescent="0.6">
      <c r="A182" s="9" t="s">
        <v>692</v>
      </c>
      <c r="B182" s="54"/>
      <c r="C182" s="10" t="s">
        <v>686</v>
      </c>
      <c r="D182" s="10">
        <v>15</v>
      </c>
      <c r="E182" s="10">
        <f t="shared" si="4"/>
        <v>1995</v>
      </c>
      <c r="F182" s="10">
        <f t="shared" si="5"/>
        <v>29925</v>
      </c>
    </row>
    <row r="183" spans="1:6" ht="22.5" x14ac:dyDescent="0.6">
      <c r="A183" s="9" t="s">
        <v>695</v>
      </c>
      <c r="B183" s="54"/>
      <c r="C183" s="10" t="s">
        <v>686</v>
      </c>
      <c r="D183" s="10">
        <v>12</v>
      </c>
      <c r="E183" s="10">
        <f t="shared" si="4"/>
        <v>1995</v>
      </c>
      <c r="F183" s="10">
        <f t="shared" si="5"/>
        <v>23940</v>
      </c>
    </row>
    <row r="184" spans="1:6" ht="22.5" x14ac:dyDescent="0.6">
      <c r="A184" s="9" t="s">
        <v>687</v>
      </c>
      <c r="B184" s="54"/>
      <c r="C184" s="10" t="s">
        <v>684</v>
      </c>
      <c r="D184" s="10">
        <v>25</v>
      </c>
      <c r="E184" s="10">
        <f t="shared" si="4"/>
        <v>1152</v>
      </c>
      <c r="F184" s="10">
        <f t="shared" si="5"/>
        <v>28800</v>
      </c>
    </row>
    <row r="185" spans="1:6" ht="22.5" x14ac:dyDescent="0.6">
      <c r="A185" s="9" t="s">
        <v>689</v>
      </c>
      <c r="B185" s="54"/>
      <c r="C185" s="10" t="s">
        <v>688</v>
      </c>
      <c r="D185" s="10">
        <v>62</v>
      </c>
      <c r="E185" s="10">
        <f t="shared" si="4"/>
        <v>1903</v>
      </c>
      <c r="F185" s="10">
        <f t="shared" si="5"/>
        <v>117986</v>
      </c>
    </row>
    <row r="186" spans="1:6" ht="22.5" x14ac:dyDescent="0.6">
      <c r="A186" s="9" t="s">
        <v>689</v>
      </c>
      <c r="B186" s="54"/>
      <c r="C186" s="10" t="s">
        <v>691</v>
      </c>
      <c r="D186" s="10">
        <v>2</v>
      </c>
      <c r="E186" s="10">
        <f t="shared" si="4"/>
        <v>1316</v>
      </c>
      <c r="F186" s="10">
        <f t="shared" si="5"/>
        <v>2632</v>
      </c>
    </row>
    <row r="187" spans="1:6" ht="22.5" x14ac:dyDescent="0.6">
      <c r="A187" s="9" t="s">
        <v>694</v>
      </c>
      <c r="B187" s="54"/>
      <c r="C187" s="10" t="s">
        <v>684</v>
      </c>
      <c r="D187" s="10">
        <v>96</v>
      </c>
      <c r="E187" s="10">
        <f t="shared" si="4"/>
        <v>1152</v>
      </c>
      <c r="F187" s="10">
        <f t="shared" si="5"/>
        <v>110592</v>
      </c>
    </row>
    <row r="188" spans="1:6" ht="22.5" x14ac:dyDescent="0.6">
      <c r="A188" s="9" t="s">
        <v>687</v>
      </c>
      <c r="B188" s="54"/>
      <c r="C188" s="10" t="s">
        <v>685</v>
      </c>
      <c r="D188" s="10">
        <v>39</v>
      </c>
      <c r="E188" s="10">
        <f t="shared" si="4"/>
        <v>1432</v>
      </c>
      <c r="F188" s="10">
        <f t="shared" si="5"/>
        <v>55848</v>
      </c>
    </row>
    <row r="189" spans="1:6" ht="22.5" x14ac:dyDescent="0.6">
      <c r="A189" s="9" t="s">
        <v>695</v>
      </c>
      <c r="B189" s="54"/>
      <c r="C189" s="10" t="s">
        <v>688</v>
      </c>
      <c r="D189" s="10">
        <v>99</v>
      </c>
      <c r="E189" s="10">
        <f t="shared" si="4"/>
        <v>1903</v>
      </c>
      <c r="F189" s="10">
        <f t="shared" si="5"/>
        <v>188397</v>
      </c>
    </row>
    <row r="190" spans="1:6" ht="22.5" x14ac:dyDescent="0.6">
      <c r="A190" s="9" t="s">
        <v>689</v>
      </c>
      <c r="B190" s="54"/>
      <c r="C190" s="10" t="s">
        <v>690</v>
      </c>
      <c r="D190" s="10">
        <v>81</v>
      </c>
      <c r="E190" s="10">
        <f t="shared" si="4"/>
        <v>1044</v>
      </c>
      <c r="F190" s="10">
        <f t="shared" si="5"/>
        <v>84564</v>
      </c>
    </row>
    <row r="191" spans="1:6" ht="22.5" x14ac:dyDescent="0.6">
      <c r="A191" s="9" t="s">
        <v>683</v>
      </c>
      <c r="B191" s="54"/>
      <c r="C191" s="10" t="s">
        <v>686</v>
      </c>
      <c r="D191" s="10">
        <v>57</v>
      </c>
      <c r="E191" s="10">
        <f t="shared" si="4"/>
        <v>1995</v>
      </c>
      <c r="F191" s="10">
        <f t="shared" si="5"/>
        <v>113715</v>
      </c>
    </row>
    <row r="192" spans="1:6" ht="22.5" x14ac:dyDescent="0.6">
      <c r="A192" s="9" t="s">
        <v>694</v>
      </c>
      <c r="B192" s="54"/>
      <c r="C192" s="10" t="s">
        <v>693</v>
      </c>
      <c r="D192" s="10">
        <v>87</v>
      </c>
      <c r="E192" s="10">
        <f t="shared" si="4"/>
        <v>1711</v>
      </c>
      <c r="F192" s="10">
        <f t="shared" si="5"/>
        <v>148857</v>
      </c>
    </row>
    <row r="193" spans="1:6" ht="22.5" x14ac:dyDescent="0.6">
      <c r="A193" s="9" t="s">
        <v>694</v>
      </c>
      <c r="B193" s="54"/>
      <c r="C193" s="10" t="s">
        <v>688</v>
      </c>
      <c r="D193" s="10">
        <v>81</v>
      </c>
      <c r="E193" s="10">
        <f t="shared" si="4"/>
        <v>1903</v>
      </c>
      <c r="F193" s="10">
        <f t="shared" si="5"/>
        <v>154143</v>
      </c>
    </row>
    <row r="194" spans="1:6" ht="22.5" x14ac:dyDescent="0.6">
      <c r="A194" s="9" t="s">
        <v>695</v>
      </c>
      <c r="B194" s="54"/>
      <c r="C194" s="10" t="s">
        <v>693</v>
      </c>
      <c r="D194" s="10">
        <v>59</v>
      </c>
      <c r="E194" s="10">
        <f t="shared" si="4"/>
        <v>1711</v>
      </c>
      <c r="F194" s="10">
        <f t="shared" si="5"/>
        <v>100949</v>
      </c>
    </row>
    <row r="195" spans="1:6" ht="22.5" x14ac:dyDescent="0.6">
      <c r="A195" s="9" t="s">
        <v>683</v>
      </c>
      <c r="B195" s="54"/>
      <c r="C195" s="10" t="s">
        <v>685</v>
      </c>
      <c r="D195" s="10">
        <v>8</v>
      </c>
      <c r="E195" s="10">
        <f t="shared" si="4"/>
        <v>1432</v>
      </c>
      <c r="F195" s="10">
        <f t="shared" si="5"/>
        <v>11456</v>
      </c>
    </row>
    <row r="196" spans="1:6" ht="22.5" x14ac:dyDescent="0.6">
      <c r="A196" s="9" t="s">
        <v>683</v>
      </c>
      <c r="B196" s="54"/>
      <c r="C196" s="10" t="s">
        <v>693</v>
      </c>
      <c r="D196" s="10">
        <v>23</v>
      </c>
      <c r="E196" s="10">
        <f t="shared" si="4"/>
        <v>1711</v>
      </c>
      <c r="F196" s="10">
        <f t="shared" si="5"/>
        <v>39353</v>
      </c>
    </row>
    <row r="197" spans="1:6" ht="22.5" x14ac:dyDescent="0.6">
      <c r="A197" s="9" t="s">
        <v>694</v>
      </c>
      <c r="B197" s="54"/>
      <c r="C197" s="10" t="s">
        <v>690</v>
      </c>
      <c r="D197" s="10">
        <v>88</v>
      </c>
      <c r="E197" s="10">
        <f t="shared" ref="E197:E260" si="6">VLOOKUP(C197,$L$3:$M$10,2,0)</f>
        <v>1044</v>
      </c>
      <c r="F197" s="10">
        <f t="shared" ref="F197:F260" si="7">E197*D197</f>
        <v>91872</v>
      </c>
    </row>
    <row r="198" spans="1:6" ht="22.5" x14ac:dyDescent="0.6">
      <c r="A198" s="9" t="s">
        <v>683</v>
      </c>
      <c r="B198" s="54"/>
      <c r="C198" s="10" t="s">
        <v>690</v>
      </c>
      <c r="D198" s="10">
        <v>57</v>
      </c>
      <c r="E198" s="10">
        <f t="shared" si="6"/>
        <v>1044</v>
      </c>
      <c r="F198" s="10">
        <f t="shared" si="7"/>
        <v>59508</v>
      </c>
    </row>
    <row r="199" spans="1:6" ht="22.5" x14ac:dyDescent="0.6">
      <c r="A199" s="9" t="s">
        <v>683</v>
      </c>
      <c r="B199" s="54"/>
      <c r="C199" s="10" t="s">
        <v>686</v>
      </c>
      <c r="D199" s="10">
        <v>6</v>
      </c>
      <c r="E199" s="10">
        <f t="shared" si="6"/>
        <v>1995</v>
      </c>
      <c r="F199" s="10">
        <f t="shared" si="7"/>
        <v>11970</v>
      </c>
    </row>
    <row r="200" spans="1:6" ht="22.5" x14ac:dyDescent="0.6">
      <c r="A200" s="9" t="s">
        <v>694</v>
      </c>
      <c r="B200" s="54"/>
      <c r="C200" s="10" t="s">
        <v>690</v>
      </c>
      <c r="D200" s="10">
        <v>80</v>
      </c>
      <c r="E200" s="10">
        <f t="shared" si="6"/>
        <v>1044</v>
      </c>
      <c r="F200" s="10">
        <f t="shared" si="7"/>
        <v>83520</v>
      </c>
    </row>
    <row r="201" spans="1:6" ht="22.5" x14ac:dyDescent="0.6">
      <c r="A201" s="9" t="s">
        <v>694</v>
      </c>
      <c r="B201" s="54"/>
      <c r="C201" s="10" t="s">
        <v>685</v>
      </c>
      <c r="D201" s="10">
        <v>74</v>
      </c>
      <c r="E201" s="10">
        <f t="shared" si="6"/>
        <v>1432</v>
      </c>
      <c r="F201" s="10">
        <f t="shared" si="7"/>
        <v>105968</v>
      </c>
    </row>
    <row r="202" spans="1:6" ht="22.5" x14ac:dyDescent="0.6">
      <c r="A202" s="9" t="s">
        <v>695</v>
      </c>
      <c r="B202" s="54"/>
      <c r="C202" s="10" t="s">
        <v>684</v>
      </c>
      <c r="D202" s="10">
        <v>35</v>
      </c>
      <c r="E202" s="10">
        <f t="shared" si="6"/>
        <v>1152</v>
      </c>
      <c r="F202" s="10">
        <f t="shared" si="7"/>
        <v>40320</v>
      </c>
    </row>
    <row r="203" spans="1:6" ht="22.5" x14ac:dyDescent="0.6">
      <c r="A203" s="9" t="s">
        <v>687</v>
      </c>
      <c r="B203" s="54"/>
      <c r="C203" s="10" t="s">
        <v>690</v>
      </c>
      <c r="D203" s="10">
        <v>26</v>
      </c>
      <c r="E203" s="10">
        <f t="shared" si="6"/>
        <v>1044</v>
      </c>
      <c r="F203" s="10">
        <f t="shared" si="7"/>
        <v>27144</v>
      </c>
    </row>
    <row r="204" spans="1:6" ht="22.5" x14ac:dyDescent="0.6">
      <c r="A204" s="9" t="s">
        <v>689</v>
      </c>
      <c r="B204" s="54"/>
      <c r="C204" s="10" t="s">
        <v>684</v>
      </c>
      <c r="D204" s="10">
        <v>12</v>
      </c>
      <c r="E204" s="10">
        <f t="shared" si="6"/>
        <v>1152</v>
      </c>
      <c r="F204" s="10">
        <f t="shared" si="7"/>
        <v>13824</v>
      </c>
    </row>
    <row r="205" spans="1:6" ht="22.5" x14ac:dyDescent="0.6">
      <c r="A205" s="9" t="s">
        <v>689</v>
      </c>
      <c r="B205" s="54"/>
      <c r="C205" s="10" t="s">
        <v>686</v>
      </c>
      <c r="D205" s="10">
        <v>5</v>
      </c>
      <c r="E205" s="10">
        <f t="shared" si="6"/>
        <v>1995</v>
      </c>
      <c r="F205" s="10">
        <f t="shared" si="7"/>
        <v>9975</v>
      </c>
    </row>
    <row r="206" spans="1:6" ht="22.5" x14ac:dyDescent="0.6">
      <c r="A206" s="9" t="s">
        <v>692</v>
      </c>
      <c r="B206" s="54"/>
      <c r="C206" s="10" t="s">
        <v>685</v>
      </c>
      <c r="D206" s="10">
        <v>19</v>
      </c>
      <c r="E206" s="10">
        <f t="shared" si="6"/>
        <v>1432</v>
      </c>
      <c r="F206" s="10">
        <f t="shared" si="7"/>
        <v>27208</v>
      </c>
    </row>
    <row r="207" spans="1:6" ht="22.5" x14ac:dyDescent="0.6">
      <c r="A207" s="9" t="s">
        <v>695</v>
      </c>
      <c r="B207" s="54"/>
      <c r="C207" s="10" t="s">
        <v>693</v>
      </c>
      <c r="D207" s="10">
        <v>100</v>
      </c>
      <c r="E207" s="10">
        <f t="shared" si="6"/>
        <v>1711</v>
      </c>
      <c r="F207" s="10">
        <f t="shared" si="7"/>
        <v>171100</v>
      </c>
    </row>
    <row r="208" spans="1:6" ht="22.5" x14ac:dyDescent="0.6">
      <c r="A208" s="9" t="s">
        <v>683</v>
      </c>
      <c r="B208" s="54"/>
      <c r="C208" s="10" t="s">
        <v>688</v>
      </c>
      <c r="D208" s="10">
        <v>74</v>
      </c>
      <c r="E208" s="10">
        <f t="shared" si="6"/>
        <v>1903</v>
      </c>
      <c r="F208" s="10">
        <f t="shared" si="7"/>
        <v>140822</v>
      </c>
    </row>
    <row r="209" spans="1:6" ht="22.5" x14ac:dyDescent="0.6">
      <c r="A209" s="9" t="s">
        <v>689</v>
      </c>
      <c r="B209" s="54"/>
      <c r="C209" s="10" t="s">
        <v>690</v>
      </c>
      <c r="D209" s="10">
        <v>39</v>
      </c>
      <c r="E209" s="10">
        <f t="shared" si="6"/>
        <v>1044</v>
      </c>
      <c r="F209" s="10">
        <f t="shared" si="7"/>
        <v>40716</v>
      </c>
    </row>
    <row r="210" spans="1:6" ht="22.5" x14ac:dyDescent="0.6">
      <c r="A210" s="9" t="s">
        <v>694</v>
      </c>
      <c r="B210" s="54"/>
      <c r="C210" s="10" t="s">
        <v>690</v>
      </c>
      <c r="D210" s="10">
        <v>9</v>
      </c>
      <c r="E210" s="10">
        <f t="shared" si="6"/>
        <v>1044</v>
      </c>
      <c r="F210" s="10">
        <f t="shared" si="7"/>
        <v>9396</v>
      </c>
    </row>
    <row r="211" spans="1:6" ht="22.5" x14ac:dyDescent="0.6">
      <c r="A211" s="9" t="s">
        <v>687</v>
      </c>
      <c r="B211" s="54"/>
      <c r="C211" s="10" t="s">
        <v>685</v>
      </c>
      <c r="D211" s="10">
        <v>5</v>
      </c>
      <c r="E211" s="10">
        <f t="shared" si="6"/>
        <v>1432</v>
      </c>
      <c r="F211" s="10">
        <f t="shared" si="7"/>
        <v>7160</v>
      </c>
    </row>
    <row r="212" spans="1:6" ht="22.5" x14ac:dyDescent="0.6">
      <c r="A212" s="9" t="s">
        <v>695</v>
      </c>
      <c r="B212" s="54"/>
      <c r="C212" s="10" t="s">
        <v>693</v>
      </c>
      <c r="D212" s="10">
        <v>35</v>
      </c>
      <c r="E212" s="10">
        <f t="shared" si="6"/>
        <v>1711</v>
      </c>
      <c r="F212" s="10">
        <f t="shared" si="7"/>
        <v>59885</v>
      </c>
    </row>
    <row r="213" spans="1:6" ht="22.5" x14ac:dyDescent="0.6">
      <c r="A213" s="9" t="s">
        <v>687</v>
      </c>
      <c r="B213" s="54"/>
      <c r="C213" s="10" t="s">
        <v>684</v>
      </c>
      <c r="D213" s="10">
        <v>89</v>
      </c>
      <c r="E213" s="10">
        <f t="shared" si="6"/>
        <v>1152</v>
      </c>
      <c r="F213" s="10">
        <f t="shared" si="7"/>
        <v>102528</v>
      </c>
    </row>
    <row r="214" spans="1:6" ht="22.5" x14ac:dyDescent="0.6">
      <c r="A214" s="9" t="s">
        <v>687</v>
      </c>
      <c r="B214" s="54"/>
      <c r="C214" s="10" t="s">
        <v>686</v>
      </c>
      <c r="D214" s="10">
        <v>79</v>
      </c>
      <c r="E214" s="10">
        <f t="shared" si="6"/>
        <v>1995</v>
      </c>
      <c r="F214" s="10">
        <f t="shared" si="7"/>
        <v>157605</v>
      </c>
    </row>
    <row r="215" spans="1:6" ht="22.5" x14ac:dyDescent="0.6">
      <c r="A215" s="9" t="s">
        <v>695</v>
      </c>
      <c r="B215" s="54"/>
      <c r="C215" s="10" t="s">
        <v>686</v>
      </c>
      <c r="D215" s="10">
        <v>58</v>
      </c>
      <c r="E215" s="10">
        <f t="shared" si="6"/>
        <v>1995</v>
      </c>
      <c r="F215" s="10">
        <f t="shared" si="7"/>
        <v>115710</v>
      </c>
    </row>
    <row r="216" spans="1:6" ht="22.5" x14ac:dyDescent="0.6">
      <c r="A216" s="9" t="s">
        <v>692</v>
      </c>
      <c r="B216" s="54"/>
      <c r="C216" s="10" t="s">
        <v>693</v>
      </c>
      <c r="D216" s="10">
        <v>91</v>
      </c>
      <c r="E216" s="10">
        <f t="shared" si="6"/>
        <v>1711</v>
      </c>
      <c r="F216" s="10">
        <f t="shared" si="7"/>
        <v>155701</v>
      </c>
    </row>
    <row r="217" spans="1:6" ht="22.5" x14ac:dyDescent="0.6">
      <c r="A217" s="9" t="s">
        <v>689</v>
      </c>
      <c r="B217" s="54"/>
      <c r="C217" s="10" t="s">
        <v>690</v>
      </c>
      <c r="D217" s="10">
        <v>23</v>
      </c>
      <c r="E217" s="10">
        <f t="shared" si="6"/>
        <v>1044</v>
      </c>
      <c r="F217" s="10">
        <f t="shared" si="7"/>
        <v>24012</v>
      </c>
    </row>
    <row r="218" spans="1:6" ht="22.5" x14ac:dyDescent="0.6">
      <c r="A218" s="9" t="s">
        <v>695</v>
      </c>
      <c r="B218" s="54"/>
      <c r="C218" s="10" t="s">
        <v>690</v>
      </c>
      <c r="D218" s="10">
        <v>59</v>
      </c>
      <c r="E218" s="10">
        <f t="shared" si="6"/>
        <v>1044</v>
      </c>
      <c r="F218" s="10">
        <f t="shared" si="7"/>
        <v>61596</v>
      </c>
    </row>
    <row r="219" spans="1:6" ht="22.5" x14ac:dyDescent="0.6">
      <c r="A219" s="9" t="s">
        <v>694</v>
      </c>
      <c r="B219" s="54"/>
      <c r="C219" s="10" t="s">
        <v>690</v>
      </c>
      <c r="D219" s="10">
        <v>40</v>
      </c>
      <c r="E219" s="10">
        <f t="shared" si="6"/>
        <v>1044</v>
      </c>
      <c r="F219" s="10">
        <f t="shared" si="7"/>
        <v>41760</v>
      </c>
    </row>
    <row r="220" spans="1:6" ht="22.5" x14ac:dyDescent="0.6">
      <c r="A220" s="9" t="s">
        <v>694</v>
      </c>
      <c r="B220" s="54"/>
      <c r="C220" s="10" t="s">
        <v>684</v>
      </c>
      <c r="D220" s="10">
        <v>58</v>
      </c>
      <c r="E220" s="10">
        <f t="shared" si="6"/>
        <v>1152</v>
      </c>
      <c r="F220" s="10">
        <f t="shared" si="7"/>
        <v>66816</v>
      </c>
    </row>
    <row r="221" spans="1:6" ht="22.5" x14ac:dyDescent="0.6">
      <c r="A221" s="9" t="s">
        <v>694</v>
      </c>
      <c r="B221" s="54"/>
      <c r="C221" s="10" t="s">
        <v>684</v>
      </c>
      <c r="D221" s="10">
        <v>54</v>
      </c>
      <c r="E221" s="10">
        <f t="shared" si="6"/>
        <v>1152</v>
      </c>
      <c r="F221" s="10">
        <f t="shared" si="7"/>
        <v>62208</v>
      </c>
    </row>
    <row r="222" spans="1:6" ht="22.5" x14ac:dyDescent="0.6">
      <c r="A222" s="9" t="s">
        <v>683</v>
      </c>
      <c r="B222" s="54"/>
      <c r="C222" s="10" t="s">
        <v>688</v>
      </c>
      <c r="D222" s="10">
        <v>30</v>
      </c>
      <c r="E222" s="10">
        <f t="shared" si="6"/>
        <v>1903</v>
      </c>
      <c r="F222" s="10">
        <f t="shared" si="7"/>
        <v>57090</v>
      </c>
    </row>
    <row r="223" spans="1:6" ht="22.5" x14ac:dyDescent="0.6">
      <c r="A223" s="9" t="s">
        <v>694</v>
      </c>
      <c r="B223" s="54"/>
      <c r="C223" s="10" t="s">
        <v>693</v>
      </c>
      <c r="D223" s="10">
        <v>88</v>
      </c>
      <c r="E223" s="10">
        <f t="shared" si="6"/>
        <v>1711</v>
      </c>
      <c r="F223" s="10">
        <f t="shared" si="7"/>
        <v>150568</v>
      </c>
    </row>
    <row r="224" spans="1:6" ht="22.5" x14ac:dyDescent="0.6">
      <c r="A224" s="9" t="s">
        <v>689</v>
      </c>
      <c r="B224" s="54"/>
      <c r="C224" s="10" t="s">
        <v>691</v>
      </c>
      <c r="D224" s="10">
        <v>16</v>
      </c>
      <c r="E224" s="10">
        <f t="shared" si="6"/>
        <v>1316</v>
      </c>
      <c r="F224" s="10">
        <f t="shared" si="7"/>
        <v>21056</v>
      </c>
    </row>
    <row r="225" spans="1:6" ht="22.5" x14ac:dyDescent="0.6">
      <c r="A225" s="9" t="s">
        <v>687</v>
      </c>
      <c r="B225" s="54"/>
      <c r="C225" s="10" t="s">
        <v>691</v>
      </c>
      <c r="D225" s="10">
        <v>80</v>
      </c>
      <c r="E225" s="10">
        <f t="shared" si="6"/>
        <v>1316</v>
      </c>
      <c r="F225" s="10">
        <f t="shared" si="7"/>
        <v>105280</v>
      </c>
    </row>
    <row r="226" spans="1:6" ht="22.5" x14ac:dyDescent="0.6">
      <c r="A226" s="9" t="s">
        <v>692</v>
      </c>
      <c r="B226" s="54"/>
      <c r="C226" s="10" t="s">
        <v>690</v>
      </c>
      <c r="D226" s="10">
        <v>98</v>
      </c>
      <c r="E226" s="10">
        <f t="shared" si="6"/>
        <v>1044</v>
      </c>
      <c r="F226" s="10">
        <f t="shared" si="7"/>
        <v>102312</v>
      </c>
    </row>
    <row r="227" spans="1:6" ht="22.5" x14ac:dyDescent="0.6">
      <c r="A227" s="9" t="s">
        <v>692</v>
      </c>
      <c r="B227" s="54"/>
      <c r="C227" s="10" t="s">
        <v>685</v>
      </c>
      <c r="D227" s="10">
        <v>52</v>
      </c>
      <c r="E227" s="10">
        <f t="shared" si="6"/>
        <v>1432</v>
      </c>
      <c r="F227" s="10">
        <f t="shared" si="7"/>
        <v>74464</v>
      </c>
    </row>
    <row r="228" spans="1:6" ht="22.5" x14ac:dyDescent="0.6">
      <c r="A228" s="9" t="s">
        <v>694</v>
      </c>
      <c r="B228" s="54"/>
      <c r="C228" s="10" t="s">
        <v>693</v>
      </c>
      <c r="D228" s="10">
        <v>58</v>
      </c>
      <c r="E228" s="10">
        <f t="shared" si="6"/>
        <v>1711</v>
      </c>
      <c r="F228" s="10">
        <f t="shared" si="7"/>
        <v>99238</v>
      </c>
    </row>
    <row r="229" spans="1:6" ht="22.5" x14ac:dyDescent="0.6">
      <c r="A229" s="9" t="s">
        <v>683</v>
      </c>
      <c r="B229" s="54"/>
      <c r="C229" s="10" t="s">
        <v>686</v>
      </c>
      <c r="D229" s="10">
        <v>69</v>
      </c>
      <c r="E229" s="10">
        <f t="shared" si="6"/>
        <v>1995</v>
      </c>
      <c r="F229" s="10">
        <f t="shared" si="7"/>
        <v>137655</v>
      </c>
    </row>
    <row r="230" spans="1:6" ht="22.5" x14ac:dyDescent="0.6">
      <c r="A230" s="9" t="s">
        <v>689</v>
      </c>
      <c r="B230" s="54"/>
      <c r="C230" s="10" t="s">
        <v>691</v>
      </c>
      <c r="D230" s="10">
        <v>55</v>
      </c>
      <c r="E230" s="10">
        <f t="shared" si="6"/>
        <v>1316</v>
      </c>
      <c r="F230" s="10">
        <f t="shared" si="7"/>
        <v>72380</v>
      </c>
    </row>
    <row r="231" spans="1:6" ht="22.5" x14ac:dyDescent="0.6">
      <c r="A231" s="9" t="s">
        <v>683</v>
      </c>
      <c r="B231" s="54"/>
      <c r="C231" s="10" t="s">
        <v>685</v>
      </c>
      <c r="D231" s="10">
        <v>89</v>
      </c>
      <c r="E231" s="10">
        <f t="shared" si="6"/>
        <v>1432</v>
      </c>
      <c r="F231" s="10">
        <f t="shared" si="7"/>
        <v>127448</v>
      </c>
    </row>
    <row r="232" spans="1:6" ht="22.5" x14ac:dyDescent="0.6">
      <c r="A232" s="9" t="s">
        <v>694</v>
      </c>
      <c r="B232" s="54"/>
      <c r="C232" s="10" t="s">
        <v>690</v>
      </c>
      <c r="D232" s="10">
        <v>33</v>
      </c>
      <c r="E232" s="10">
        <f t="shared" si="6"/>
        <v>1044</v>
      </c>
      <c r="F232" s="10">
        <f t="shared" si="7"/>
        <v>34452</v>
      </c>
    </row>
    <row r="233" spans="1:6" ht="22.5" x14ac:dyDescent="0.6">
      <c r="A233" s="9" t="s">
        <v>683</v>
      </c>
      <c r="B233" s="54"/>
      <c r="C233" s="10" t="s">
        <v>684</v>
      </c>
      <c r="D233" s="10">
        <v>44</v>
      </c>
      <c r="E233" s="10">
        <f t="shared" si="6"/>
        <v>1152</v>
      </c>
      <c r="F233" s="10">
        <f t="shared" si="7"/>
        <v>50688</v>
      </c>
    </row>
    <row r="234" spans="1:6" ht="22.5" x14ac:dyDescent="0.6">
      <c r="A234" s="9" t="s">
        <v>687</v>
      </c>
      <c r="B234" s="54"/>
      <c r="C234" s="10" t="s">
        <v>691</v>
      </c>
      <c r="D234" s="10">
        <v>86</v>
      </c>
      <c r="E234" s="10">
        <f t="shared" si="6"/>
        <v>1316</v>
      </c>
      <c r="F234" s="10">
        <f t="shared" si="7"/>
        <v>113176</v>
      </c>
    </row>
    <row r="235" spans="1:6" ht="22.5" x14ac:dyDescent="0.6">
      <c r="A235" s="9" t="s">
        <v>692</v>
      </c>
      <c r="B235" s="54"/>
      <c r="C235" s="10" t="s">
        <v>693</v>
      </c>
      <c r="D235" s="10">
        <v>12</v>
      </c>
      <c r="E235" s="10">
        <f t="shared" si="6"/>
        <v>1711</v>
      </c>
      <c r="F235" s="10">
        <f t="shared" si="7"/>
        <v>20532</v>
      </c>
    </row>
    <row r="236" spans="1:6" ht="22.5" x14ac:dyDescent="0.6">
      <c r="A236" s="9" t="s">
        <v>683</v>
      </c>
      <c r="B236" s="54"/>
      <c r="C236" s="10" t="s">
        <v>684</v>
      </c>
      <c r="D236" s="10">
        <v>36</v>
      </c>
      <c r="E236" s="10">
        <f t="shared" si="6"/>
        <v>1152</v>
      </c>
      <c r="F236" s="10">
        <f t="shared" si="7"/>
        <v>41472</v>
      </c>
    </row>
    <row r="237" spans="1:6" ht="22.5" x14ac:dyDescent="0.6">
      <c r="A237" s="9" t="s">
        <v>683</v>
      </c>
      <c r="B237" s="54"/>
      <c r="C237" s="10" t="s">
        <v>693</v>
      </c>
      <c r="D237" s="10">
        <v>24</v>
      </c>
      <c r="E237" s="10">
        <f t="shared" si="6"/>
        <v>1711</v>
      </c>
      <c r="F237" s="10">
        <f t="shared" si="7"/>
        <v>41064</v>
      </c>
    </row>
    <row r="238" spans="1:6" ht="22.5" x14ac:dyDescent="0.6">
      <c r="A238" s="9" t="s">
        <v>683</v>
      </c>
      <c r="B238" s="54"/>
      <c r="C238" s="10" t="s">
        <v>685</v>
      </c>
      <c r="D238" s="10">
        <v>50</v>
      </c>
      <c r="E238" s="10">
        <f t="shared" si="6"/>
        <v>1432</v>
      </c>
      <c r="F238" s="10">
        <f t="shared" si="7"/>
        <v>71600</v>
      </c>
    </row>
    <row r="239" spans="1:6" ht="22.5" x14ac:dyDescent="0.6">
      <c r="A239" s="9" t="s">
        <v>689</v>
      </c>
      <c r="B239" s="54"/>
      <c r="C239" s="10" t="s">
        <v>693</v>
      </c>
      <c r="D239" s="10">
        <v>35</v>
      </c>
      <c r="E239" s="10">
        <f t="shared" si="6"/>
        <v>1711</v>
      </c>
      <c r="F239" s="10">
        <f t="shared" si="7"/>
        <v>59885</v>
      </c>
    </row>
    <row r="240" spans="1:6" ht="22.5" x14ac:dyDescent="0.6">
      <c r="A240" s="9" t="s">
        <v>683</v>
      </c>
      <c r="B240" s="54"/>
      <c r="C240" s="10" t="s">
        <v>684</v>
      </c>
      <c r="D240" s="10">
        <v>74</v>
      </c>
      <c r="E240" s="10">
        <f t="shared" si="6"/>
        <v>1152</v>
      </c>
      <c r="F240" s="10">
        <f t="shared" si="7"/>
        <v>85248</v>
      </c>
    </row>
    <row r="241" spans="1:6" ht="22.5" x14ac:dyDescent="0.6">
      <c r="A241" s="9" t="s">
        <v>689</v>
      </c>
      <c r="B241" s="54"/>
      <c r="C241" s="10" t="s">
        <v>685</v>
      </c>
      <c r="D241" s="10">
        <v>7</v>
      </c>
      <c r="E241" s="10">
        <f t="shared" si="6"/>
        <v>1432</v>
      </c>
      <c r="F241" s="10">
        <f t="shared" si="7"/>
        <v>10024</v>
      </c>
    </row>
    <row r="242" spans="1:6" ht="22.5" x14ac:dyDescent="0.6">
      <c r="A242" s="9" t="s">
        <v>689</v>
      </c>
      <c r="B242" s="54"/>
      <c r="C242" s="10" t="s">
        <v>693</v>
      </c>
      <c r="D242" s="10">
        <v>87</v>
      </c>
      <c r="E242" s="10">
        <f t="shared" si="6"/>
        <v>1711</v>
      </c>
      <c r="F242" s="10">
        <f t="shared" si="7"/>
        <v>148857</v>
      </c>
    </row>
    <row r="243" spans="1:6" ht="22.5" x14ac:dyDescent="0.6">
      <c r="A243" s="9" t="s">
        <v>689</v>
      </c>
      <c r="B243" s="54"/>
      <c r="C243" s="10" t="s">
        <v>685</v>
      </c>
      <c r="D243" s="10">
        <v>96</v>
      </c>
      <c r="E243" s="10">
        <f t="shared" si="6"/>
        <v>1432</v>
      </c>
      <c r="F243" s="10">
        <f t="shared" si="7"/>
        <v>137472</v>
      </c>
    </row>
    <row r="244" spans="1:6" ht="22.5" x14ac:dyDescent="0.6">
      <c r="A244" s="9" t="s">
        <v>687</v>
      </c>
      <c r="B244" s="54"/>
      <c r="C244" s="10" t="s">
        <v>688</v>
      </c>
      <c r="D244" s="10">
        <v>14</v>
      </c>
      <c r="E244" s="10">
        <f t="shared" si="6"/>
        <v>1903</v>
      </c>
      <c r="F244" s="10">
        <f t="shared" si="7"/>
        <v>26642</v>
      </c>
    </row>
    <row r="245" spans="1:6" ht="22.5" x14ac:dyDescent="0.6">
      <c r="A245" s="9" t="s">
        <v>683</v>
      </c>
      <c r="B245" s="54"/>
      <c r="C245" s="10" t="s">
        <v>684</v>
      </c>
      <c r="D245" s="10">
        <v>54</v>
      </c>
      <c r="E245" s="10">
        <f t="shared" si="6"/>
        <v>1152</v>
      </c>
      <c r="F245" s="10">
        <f t="shared" si="7"/>
        <v>62208</v>
      </c>
    </row>
    <row r="246" spans="1:6" ht="22.5" x14ac:dyDescent="0.6">
      <c r="A246" s="9" t="s">
        <v>683</v>
      </c>
      <c r="B246" s="54"/>
      <c r="C246" s="10" t="s">
        <v>688</v>
      </c>
      <c r="D246" s="10">
        <v>77</v>
      </c>
      <c r="E246" s="10">
        <f t="shared" si="6"/>
        <v>1903</v>
      </c>
      <c r="F246" s="10">
        <f t="shared" si="7"/>
        <v>146531</v>
      </c>
    </row>
    <row r="247" spans="1:6" ht="22.5" x14ac:dyDescent="0.6">
      <c r="A247" s="9" t="s">
        <v>689</v>
      </c>
      <c r="B247" s="54"/>
      <c r="C247" s="10" t="s">
        <v>690</v>
      </c>
      <c r="D247" s="10">
        <v>74</v>
      </c>
      <c r="E247" s="10">
        <f t="shared" si="6"/>
        <v>1044</v>
      </c>
      <c r="F247" s="10">
        <f t="shared" si="7"/>
        <v>77256</v>
      </c>
    </row>
    <row r="248" spans="1:6" ht="22.5" x14ac:dyDescent="0.6">
      <c r="A248" s="9" t="s">
        <v>687</v>
      </c>
      <c r="B248" s="54"/>
      <c r="C248" s="10" t="s">
        <v>684</v>
      </c>
      <c r="D248" s="10">
        <v>93</v>
      </c>
      <c r="E248" s="10">
        <f t="shared" si="6"/>
        <v>1152</v>
      </c>
      <c r="F248" s="10">
        <f t="shared" si="7"/>
        <v>107136</v>
      </c>
    </row>
    <row r="249" spans="1:6" ht="22.5" x14ac:dyDescent="0.6">
      <c r="A249" s="9" t="s">
        <v>683</v>
      </c>
      <c r="B249" s="54"/>
      <c r="C249" s="10" t="s">
        <v>685</v>
      </c>
      <c r="D249" s="10">
        <v>60</v>
      </c>
      <c r="E249" s="10">
        <f t="shared" si="6"/>
        <v>1432</v>
      </c>
      <c r="F249" s="10">
        <f t="shared" si="7"/>
        <v>85920</v>
      </c>
    </row>
    <row r="250" spans="1:6" ht="22.5" x14ac:dyDescent="0.6">
      <c r="A250" s="9" t="s">
        <v>692</v>
      </c>
      <c r="B250" s="54"/>
      <c r="C250" s="10" t="s">
        <v>690</v>
      </c>
      <c r="D250" s="10">
        <v>34</v>
      </c>
      <c r="E250" s="10">
        <f t="shared" si="6"/>
        <v>1044</v>
      </c>
      <c r="F250" s="10">
        <f t="shared" si="7"/>
        <v>35496</v>
      </c>
    </row>
    <row r="251" spans="1:6" ht="22.5" x14ac:dyDescent="0.6">
      <c r="A251" s="9" t="s">
        <v>683</v>
      </c>
      <c r="B251" s="54"/>
      <c r="C251" s="10" t="s">
        <v>686</v>
      </c>
      <c r="D251" s="10">
        <v>16</v>
      </c>
      <c r="E251" s="10">
        <f t="shared" si="6"/>
        <v>1995</v>
      </c>
      <c r="F251" s="10">
        <f t="shared" si="7"/>
        <v>31920</v>
      </c>
    </row>
    <row r="252" spans="1:6" ht="22.5" x14ac:dyDescent="0.6">
      <c r="A252" s="9" t="s">
        <v>687</v>
      </c>
      <c r="B252" s="54"/>
      <c r="C252" s="10" t="s">
        <v>691</v>
      </c>
      <c r="D252" s="10">
        <v>52</v>
      </c>
      <c r="E252" s="10">
        <f t="shared" si="6"/>
        <v>1316</v>
      </c>
      <c r="F252" s="10">
        <f t="shared" si="7"/>
        <v>68432</v>
      </c>
    </row>
    <row r="253" spans="1:6" ht="22.5" x14ac:dyDescent="0.6">
      <c r="A253" s="9" t="s">
        <v>695</v>
      </c>
      <c r="B253" s="54"/>
      <c r="C253" s="10" t="s">
        <v>691</v>
      </c>
      <c r="D253" s="10">
        <v>48</v>
      </c>
      <c r="E253" s="10">
        <f t="shared" si="6"/>
        <v>1316</v>
      </c>
      <c r="F253" s="10">
        <f t="shared" si="7"/>
        <v>63168</v>
      </c>
    </row>
    <row r="254" spans="1:6" ht="22.5" x14ac:dyDescent="0.6">
      <c r="A254" s="9" t="s">
        <v>694</v>
      </c>
      <c r="B254" s="54"/>
      <c r="C254" s="10" t="s">
        <v>693</v>
      </c>
      <c r="D254" s="10">
        <v>73</v>
      </c>
      <c r="E254" s="10">
        <f t="shared" si="6"/>
        <v>1711</v>
      </c>
      <c r="F254" s="10">
        <f t="shared" si="7"/>
        <v>124903</v>
      </c>
    </row>
    <row r="255" spans="1:6" ht="22.5" x14ac:dyDescent="0.6">
      <c r="A255" s="9" t="s">
        <v>687</v>
      </c>
      <c r="B255" s="54"/>
      <c r="C255" s="10" t="s">
        <v>688</v>
      </c>
      <c r="D255" s="10">
        <v>10</v>
      </c>
      <c r="E255" s="10">
        <f t="shared" si="6"/>
        <v>1903</v>
      </c>
      <c r="F255" s="10">
        <f t="shared" si="7"/>
        <v>19030</v>
      </c>
    </row>
    <row r="256" spans="1:6" ht="22.5" x14ac:dyDescent="0.6">
      <c r="A256" s="9" t="s">
        <v>683</v>
      </c>
      <c r="B256" s="54"/>
      <c r="C256" s="10" t="s">
        <v>685</v>
      </c>
      <c r="D256" s="10">
        <v>79</v>
      </c>
      <c r="E256" s="10">
        <f t="shared" si="6"/>
        <v>1432</v>
      </c>
      <c r="F256" s="10">
        <f t="shared" si="7"/>
        <v>113128</v>
      </c>
    </row>
    <row r="257" spans="1:6" ht="22.5" x14ac:dyDescent="0.6">
      <c r="A257" s="9" t="s">
        <v>687</v>
      </c>
      <c r="B257" s="54"/>
      <c r="C257" s="10" t="s">
        <v>693</v>
      </c>
      <c r="D257" s="10">
        <v>100</v>
      </c>
      <c r="E257" s="10">
        <f t="shared" si="6"/>
        <v>1711</v>
      </c>
      <c r="F257" s="10">
        <f t="shared" si="7"/>
        <v>171100</v>
      </c>
    </row>
    <row r="258" spans="1:6" ht="22.5" x14ac:dyDescent="0.6">
      <c r="A258" s="9" t="s">
        <v>692</v>
      </c>
      <c r="B258" s="54"/>
      <c r="C258" s="10" t="s">
        <v>693</v>
      </c>
      <c r="D258" s="10">
        <v>74</v>
      </c>
      <c r="E258" s="10">
        <f t="shared" si="6"/>
        <v>1711</v>
      </c>
      <c r="F258" s="10">
        <f t="shared" si="7"/>
        <v>126614</v>
      </c>
    </row>
    <row r="259" spans="1:6" ht="22.5" x14ac:dyDescent="0.6">
      <c r="A259" s="9" t="s">
        <v>687</v>
      </c>
      <c r="B259" s="54"/>
      <c r="C259" s="10" t="s">
        <v>684</v>
      </c>
      <c r="D259" s="10">
        <v>3</v>
      </c>
      <c r="E259" s="10">
        <f t="shared" si="6"/>
        <v>1152</v>
      </c>
      <c r="F259" s="10">
        <f t="shared" si="7"/>
        <v>3456</v>
      </c>
    </row>
    <row r="260" spans="1:6" ht="22.5" x14ac:dyDescent="0.6">
      <c r="A260" s="9" t="s">
        <v>692</v>
      </c>
      <c r="B260" s="54"/>
      <c r="C260" s="10" t="s">
        <v>693</v>
      </c>
      <c r="D260" s="10">
        <v>28</v>
      </c>
      <c r="E260" s="10">
        <f t="shared" si="6"/>
        <v>1711</v>
      </c>
      <c r="F260" s="10">
        <f t="shared" si="7"/>
        <v>47908</v>
      </c>
    </row>
    <row r="261" spans="1:6" ht="22.5" x14ac:dyDescent="0.6">
      <c r="A261" s="9" t="s">
        <v>695</v>
      </c>
      <c r="B261" s="54"/>
      <c r="C261" s="10" t="s">
        <v>691</v>
      </c>
      <c r="D261" s="10">
        <v>84</v>
      </c>
      <c r="E261" s="10">
        <f t="shared" ref="E261:E324" si="8">VLOOKUP(C261,$L$3:$M$10,2,0)</f>
        <v>1316</v>
      </c>
      <c r="F261" s="10">
        <f t="shared" ref="F261:F324" si="9">E261*D261</f>
        <v>110544</v>
      </c>
    </row>
    <row r="262" spans="1:6" ht="22.5" x14ac:dyDescent="0.6">
      <c r="A262" s="9" t="s">
        <v>692</v>
      </c>
      <c r="B262" s="54"/>
      <c r="C262" s="10" t="s">
        <v>690</v>
      </c>
      <c r="D262" s="10">
        <v>43</v>
      </c>
      <c r="E262" s="10">
        <f t="shared" si="8"/>
        <v>1044</v>
      </c>
      <c r="F262" s="10">
        <f t="shared" si="9"/>
        <v>44892</v>
      </c>
    </row>
    <row r="263" spans="1:6" ht="22.5" x14ac:dyDescent="0.6">
      <c r="A263" s="9" t="s">
        <v>689</v>
      </c>
      <c r="B263" s="54"/>
      <c r="C263" s="10" t="s">
        <v>691</v>
      </c>
      <c r="D263" s="10">
        <v>45</v>
      </c>
      <c r="E263" s="10">
        <f t="shared" si="8"/>
        <v>1316</v>
      </c>
      <c r="F263" s="10">
        <f t="shared" si="9"/>
        <v>59220</v>
      </c>
    </row>
    <row r="264" spans="1:6" ht="22.5" x14ac:dyDescent="0.6">
      <c r="A264" s="9" t="s">
        <v>694</v>
      </c>
      <c r="B264" s="54"/>
      <c r="C264" s="10" t="s">
        <v>691</v>
      </c>
      <c r="D264" s="10">
        <v>99</v>
      </c>
      <c r="E264" s="10">
        <f t="shared" si="8"/>
        <v>1316</v>
      </c>
      <c r="F264" s="10">
        <f t="shared" si="9"/>
        <v>130284</v>
      </c>
    </row>
    <row r="265" spans="1:6" ht="22.5" x14ac:dyDescent="0.6">
      <c r="A265" s="9" t="s">
        <v>694</v>
      </c>
      <c r="B265" s="54"/>
      <c r="C265" s="10" t="s">
        <v>690</v>
      </c>
      <c r="D265" s="10">
        <v>35</v>
      </c>
      <c r="E265" s="10">
        <f t="shared" si="8"/>
        <v>1044</v>
      </c>
      <c r="F265" s="10">
        <f t="shared" si="9"/>
        <v>36540</v>
      </c>
    </row>
    <row r="266" spans="1:6" ht="22.5" x14ac:dyDescent="0.6">
      <c r="A266" s="9" t="s">
        <v>692</v>
      </c>
      <c r="B266" s="54"/>
      <c r="C266" s="10" t="s">
        <v>693</v>
      </c>
      <c r="D266" s="10">
        <v>27</v>
      </c>
      <c r="E266" s="10">
        <f t="shared" si="8"/>
        <v>1711</v>
      </c>
      <c r="F266" s="10">
        <f t="shared" si="9"/>
        <v>46197</v>
      </c>
    </row>
    <row r="267" spans="1:6" ht="22.5" x14ac:dyDescent="0.6">
      <c r="A267" s="9" t="s">
        <v>692</v>
      </c>
      <c r="B267" s="54"/>
      <c r="C267" s="10" t="s">
        <v>685</v>
      </c>
      <c r="D267" s="10">
        <v>57</v>
      </c>
      <c r="E267" s="10">
        <f t="shared" si="8"/>
        <v>1432</v>
      </c>
      <c r="F267" s="10">
        <f t="shared" si="9"/>
        <v>81624</v>
      </c>
    </row>
    <row r="268" spans="1:6" ht="22.5" x14ac:dyDescent="0.6">
      <c r="A268" s="9" t="s">
        <v>687</v>
      </c>
      <c r="B268" s="54"/>
      <c r="C268" s="10" t="s">
        <v>688</v>
      </c>
      <c r="D268" s="10">
        <v>60</v>
      </c>
      <c r="E268" s="10">
        <f t="shared" si="8"/>
        <v>1903</v>
      </c>
      <c r="F268" s="10">
        <f t="shared" si="9"/>
        <v>114180</v>
      </c>
    </row>
    <row r="269" spans="1:6" ht="22.5" x14ac:dyDescent="0.6">
      <c r="A269" s="9" t="s">
        <v>683</v>
      </c>
      <c r="B269" s="54"/>
      <c r="C269" s="10" t="s">
        <v>686</v>
      </c>
      <c r="D269" s="10">
        <v>93</v>
      </c>
      <c r="E269" s="10">
        <f t="shared" si="8"/>
        <v>1995</v>
      </c>
      <c r="F269" s="10">
        <f t="shared" si="9"/>
        <v>185535</v>
      </c>
    </row>
    <row r="270" spans="1:6" ht="22.5" x14ac:dyDescent="0.6">
      <c r="A270" s="9" t="s">
        <v>689</v>
      </c>
      <c r="B270" s="54"/>
      <c r="C270" s="10" t="s">
        <v>691</v>
      </c>
      <c r="D270" s="10">
        <v>51</v>
      </c>
      <c r="E270" s="10">
        <f t="shared" si="8"/>
        <v>1316</v>
      </c>
      <c r="F270" s="10">
        <f t="shared" si="9"/>
        <v>67116</v>
      </c>
    </row>
    <row r="271" spans="1:6" ht="22.5" x14ac:dyDescent="0.6">
      <c r="A271" s="9" t="s">
        <v>694</v>
      </c>
      <c r="B271" s="54"/>
      <c r="C271" s="10" t="s">
        <v>684</v>
      </c>
      <c r="D271" s="10">
        <v>27</v>
      </c>
      <c r="E271" s="10">
        <f t="shared" si="8"/>
        <v>1152</v>
      </c>
      <c r="F271" s="10">
        <f t="shared" si="9"/>
        <v>31104</v>
      </c>
    </row>
    <row r="272" spans="1:6" ht="22.5" x14ac:dyDescent="0.6">
      <c r="A272" s="9" t="s">
        <v>689</v>
      </c>
      <c r="B272" s="54"/>
      <c r="C272" s="10" t="s">
        <v>691</v>
      </c>
      <c r="D272" s="10">
        <v>18</v>
      </c>
      <c r="E272" s="10">
        <f t="shared" si="8"/>
        <v>1316</v>
      </c>
      <c r="F272" s="10">
        <f t="shared" si="9"/>
        <v>23688</v>
      </c>
    </row>
    <row r="273" spans="1:6" ht="22.5" x14ac:dyDescent="0.6">
      <c r="A273" s="9" t="s">
        <v>695</v>
      </c>
      <c r="B273" s="54"/>
      <c r="C273" s="10" t="s">
        <v>690</v>
      </c>
      <c r="D273" s="10">
        <v>64</v>
      </c>
      <c r="E273" s="10">
        <f t="shared" si="8"/>
        <v>1044</v>
      </c>
      <c r="F273" s="10">
        <f t="shared" si="9"/>
        <v>66816</v>
      </c>
    </row>
    <row r="274" spans="1:6" ht="22.5" x14ac:dyDescent="0.6">
      <c r="A274" s="9" t="s">
        <v>695</v>
      </c>
      <c r="B274" s="54"/>
      <c r="C274" s="10" t="s">
        <v>684</v>
      </c>
      <c r="D274" s="10">
        <v>83</v>
      </c>
      <c r="E274" s="10">
        <f t="shared" si="8"/>
        <v>1152</v>
      </c>
      <c r="F274" s="10">
        <f t="shared" si="9"/>
        <v>95616</v>
      </c>
    </row>
    <row r="275" spans="1:6" ht="22.5" x14ac:dyDescent="0.6">
      <c r="A275" s="9" t="s">
        <v>687</v>
      </c>
      <c r="B275" s="54"/>
      <c r="C275" s="10" t="s">
        <v>686</v>
      </c>
      <c r="D275" s="10">
        <v>4</v>
      </c>
      <c r="E275" s="10">
        <f t="shared" si="8"/>
        <v>1995</v>
      </c>
      <c r="F275" s="10">
        <f t="shared" si="9"/>
        <v>7980</v>
      </c>
    </row>
    <row r="276" spans="1:6" ht="22.5" x14ac:dyDescent="0.6">
      <c r="A276" s="9" t="s">
        <v>689</v>
      </c>
      <c r="B276" s="54"/>
      <c r="C276" s="10" t="s">
        <v>691</v>
      </c>
      <c r="D276" s="10">
        <v>24</v>
      </c>
      <c r="E276" s="10">
        <f t="shared" si="8"/>
        <v>1316</v>
      </c>
      <c r="F276" s="10">
        <f t="shared" si="9"/>
        <v>31584</v>
      </c>
    </row>
    <row r="277" spans="1:6" ht="22.5" x14ac:dyDescent="0.6">
      <c r="A277" s="9" t="s">
        <v>692</v>
      </c>
      <c r="B277" s="54"/>
      <c r="C277" s="10" t="s">
        <v>691</v>
      </c>
      <c r="D277" s="10">
        <v>17</v>
      </c>
      <c r="E277" s="10">
        <f t="shared" si="8"/>
        <v>1316</v>
      </c>
      <c r="F277" s="10">
        <f t="shared" si="9"/>
        <v>22372</v>
      </c>
    </row>
    <row r="278" spans="1:6" ht="22.5" x14ac:dyDescent="0.6">
      <c r="A278" s="9" t="s">
        <v>689</v>
      </c>
      <c r="B278" s="54"/>
      <c r="C278" s="10" t="s">
        <v>693</v>
      </c>
      <c r="D278" s="10">
        <v>49</v>
      </c>
      <c r="E278" s="10">
        <f t="shared" si="8"/>
        <v>1711</v>
      </c>
      <c r="F278" s="10">
        <f t="shared" si="9"/>
        <v>83839</v>
      </c>
    </row>
    <row r="279" spans="1:6" ht="22.5" x14ac:dyDescent="0.6">
      <c r="A279" s="9" t="s">
        <v>692</v>
      </c>
      <c r="B279" s="54"/>
      <c r="C279" s="10" t="s">
        <v>685</v>
      </c>
      <c r="D279" s="10">
        <v>32</v>
      </c>
      <c r="E279" s="10">
        <f t="shared" si="8"/>
        <v>1432</v>
      </c>
      <c r="F279" s="10">
        <f t="shared" si="9"/>
        <v>45824</v>
      </c>
    </row>
    <row r="280" spans="1:6" ht="22.5" x14ac:dyDescent="0.6">
      <c r="A280" s="9" t="s">
        <v>687</v>
      </c>
      <c r="B280" s="54"/>
      <c r="C280" s="10" t="s">
        <v>684</v>
      </c>
      <c r="D280" s="10">
        <v>52</v>
      </c>
      <c r="E280" s="10">
        <f t="shared" si="8"/>
        <v>1152</v>
      </c>
      <c r="F280" s="10">
        <f t="shared" si="9"/>
        <v>59904</v>
      </c>
    </row>
    <row r="281" spans="1:6" ht="22.5" x14ac:dyDescent="0.6">
      <c r="A281" s="9" t="s">
        <v>689</v>
      </c>
      <c r="B281" s="54"/>
      <c r="C281" s="10" t="s">
        <v>688</v>
      </c>
      <c r="D281" s="10">
        <v>39</v>
      </c>
      <c r="E281" s="10">
        <f t="shared" si="8"/>
        <v>1903</v>
      </c>
      <c r="F281" s="10">
        <f t="shared" si="9"/>
        <v>74217</v>
      </c>
    </row>
    <row r="282" spans="1:6" ht="22.5" x14ac:dyDescent="0.6">
      <c r="A282" s="9" t="s">
        <v>694</v>
      </c>
      <c r="B282" s="54"/>
      <c r="C282" s="10" t="s">
        <v>688</v>
      </c>
      <c r="D282" s="10">
        <v>17</v>
      </c>
      <c r="E282" s="10">
        <f t="shared" si="8"/>
        <v>1903</v>
      </c>
      <c r="F282" s="10">
        <f t="shared" si="9"/>
        <v>32351</v>
      </c>
    </row>
    <row r="283" spans="1:6" ht="22.5" x14ac:dyDescent="0.6">
      <c r="A283" s="9" t="s">
        <v>689</v>
      </c>
      <c r="B283" s="54"/>
      <c r="C283" s="10" t="s">
        <v>686</v>
      </c>
      <c r="D283" s="10">
        <v>83</v>
      </c>
      <c r="E283" s="10">
        <f t="shared" si="8"/>
        <v>1995</v>
      </c>
      <c r="F283" s="10">
        <f t="shared" si="9"/>
        <v>165585</v>
      </c>
    </row>
    <row r="284" spans="1:6" ht="22.5" x14ac:dyDescent="0.6">
      <c r="A284" s="9" t="s">
        <v>694</v>
      </c>
      <c r="B284" s="54"/>
      <c r="C284" s="10" t="s">
        <v>691</v>
      </c>
      <c r="D284" s="10">
        <v>22</v>
      </c>
      <c r="E284" s="10">
        <f t="shared" si="8"/>
        <v>1316</v>
      </c>
      <c r="F284" s="10">
        <f t="shared" si="9"/>
        <v>28952</v>
      </c>
    </row>
    <row r="285" spans="1:6" ht="22.5" x14ac:dyDescent="0.6">
      <c r="A285" s="9" t="s">
        <v>689</v>
      </c>
      <c r="B285" s="54"/>
      <c r="C285" s="10" t="s">
        <v>693</v>
      </c>
      <c r="D285" s="10">
        <v>96</v>
      </c>
      <c r="E285" s="10">
        <f t="shared" si="8"/>
        <v>1711</v>
      </c>
      <c r="F285" s="10">
        <f t="shared" si="9"/>
        <v>164256</v>
      </c>
    </row>
    <row r="286" spans="1:6" ht="22.5" x14ac:dyDescent="0.6">
      <c r="A286" s="9" t="s">
        <v>689</v>
      </c>
      <c r="B286" s="54"/>
      <c r="C286" s="10" t="s">
        <v>688</v>
      </c>
      <c r="D286" s="10">
        <v>89</v>
      </c>
      <c r="E286" s="10">
        <f t="shared" si="8"/>
        <v>1903</v>
      </c>
      <c r="F286" s="10">
        <f t="shared" si="9"/>
        <v>169367</v>
      </c>
    </row>
    <row r="287" spans="1:6" ht="22.5" x14ac:dyDescent="0.6">
      <c r="A287" s="9" t="s">
        <v>683</v>
      </c>
      <c r="B287" s="54"/>
      <c r="C287" s="10" t="s">
        <v>691</v>
      </c>
      <c r="D287" s="10">
        <v>78</v>
      </c>
      <c r="E287" s="10">
        <f t="shared" si="8"/>
        <v>1316</v>
      </c>
      <c r="F287" s="10">
        <f t="shared" si="9"/>
        <v>102648</v>
      </c>
    </row>
    <row r="288" spans="1:6" ht="22.5" x14ac:dyDescent="0.6">
      <c r="A288" s="9" t="s">
        <v>683</v>
      </c>
      <c r="B288" s="54"/>
      <c r="C288" s="10" t="s">
        <v>690</v>
      </c>
      <c r="D288" s="10">
        <v>29</v>
      </c>
      <c r="E288" s="10">
        <f t="shared" si="8"/>
        <v>1044</v>
      </c>
      <c r="F288" s="10">
        <f t="shared" si="9"/>
        <v>30276</v>
      </c>
    </row>
    <row r="289" spans="1:6" ht="22.5" x14ac:dyDescent="0.6">
      <c r="A289" s="9" t="s">
        <v>694</v>
      </c>
      <c r="B289" s="54"/>
      <c r="C289" s="10" t="s">
        <v>688</v>
      </c>
      <c r="D289" s="10">
        <v>29</v>
      </c>
      <c r="E289" s="10">
        <f t="shared" si="8"/>
        <v>1903</v>
      </c>
      <c r="F289" s="10">
        <f t="shared" si="9"/>
        <v>55187</v>
      </c>
    </row>
    <row r="290" spans="1:6" ht="22.5" x14ac:dyDescent="0.6">
      <c r="A290" s="9" t="s">
        <v>695</v>
      </c>
      <c r="B290" s="54"/>
      <c r="C290" s="10" t="s">
        <v>691</v>
      </c>
      <c r="D290" s="10">
        <v>5</v>
      </c>
      <c r="E290" s="10">
        <f t="shared" si="8"/>
        <v>1316</v>
      </c>
      <c r="F290" s="10">
        <f t="shared" si="9"/>
        <v>6580</v>
      </c>
    </row>
    <row r="291" spans="1:6" ht="22.5" x14ac:dyDescent="0.6">
      <c r="A291" s="9" t="s">
        <v>692</v>
      </c>
      <c r="B291" s="54"/>
      <c r="C291" s="10" t="s">
        <v>693</v>
      </c>
      <c r="D291" s="10">
        <v>29</v>
      </c>
      <c r="E291" s="10">
        <f t="shared" si="8"/>
        <v>1711</v>
      </c>
      <c r="F291" s="10">
        <f t="shared" si="9"/>
        <v>49619</v>
      </c>
    </row>
    <row r="292" spans="1:6" ht="22.5" x14ac:dyDescent="0.6">
      <c r="A292" s="9" t="s">
        <v>689</v>
      </c>
      <c r="B292" s="54"/>
      <c r="C292" s="10" t="s">
        <v>686</v>
      </c>
      <c r="D292" s="10">
        <v>56</v>
      </c>
      <c r="E292" s="10">
        <f t="shared" si="8"/>
        <v>1995</v>
      </c>
      <c r="F292" s="10">
        <f t="shared" si="9"/>
        <v>111720</v>
      </c>
    </row>
    <row r="293" spans="1:6" ht="22.5" x14ac:dyDescent="0.6">
      <c r="A293" s="9" t="s">
        <v>695</v>
      </c>
      <c r="B293" s="54"/>
      <c r="C293" s="10" t="s">
        <v>685</v>
      </c>
      <c r="D293" s="10">
        <v>55</v>
      </c>
      <c r="E293" s="10">
        <f t="shared" si="8"/>
        <v>1432</v>
      </c>
      <c r="F293" s="10">
        <f t="shared" si="9"/>
        <v>78760</v>
      </c>
    </row>
    <row r="294" spans="1:6" ht="22.5" x14ac:dyDescent="0.6">
      <c r="A294" s="9" t="s">
        <v>683</v>
      </c>
      <c r="B294" s="54"/>
      <c r="C294" s="10" t="s">
        <v>688</v>
      </c>
      <c r="D294" s="10">
        <v>91</v>
      </c>
      <c r="E294" s="10">
        <f t="shared" si="8"/>
        <v>1903</v>
      </c>
      <c r="F294" s="10">
        <f t="shared" si="9"/>
        <v>173173</v>
      </c>
    </row>
    <row r="295" spans="1:6" ht="22.5" x14ac:dyDescent="0.6">
      <c r="A295" s="9" t="s">
        <v>689</v>
      </c>
      <c r="B295" s="54"/>
      <c r="C295" s="10" t="s">
        <v>684</v>
      </c>
      <c r="D295" s="10">
        <v>45</v>
      </c>
      <c r="E295" s="10">
        <f t="shared" si="8"/>
        <v>1152</v>
      </c>
      <c r="F295" s="10">
        <f t="shared" si="9"/>
        <v>51840</v>
      </c>
    </row>
    <row r="296" spans="1:6" ht="22.5" x14ac:dyDescent="0.6">
      <c r="A296" s="9" t="s">
        <v>692</v>
      </c>
      <c r="B296" s="54"/>
      <c r="C296" s="10" t="s">
        <v>693</v>
      </c>
      <c r="D296" s="10">
        <v>45</v>
      </c>
      <c r="E296" s="10">
        <f t="shared" si="8"/>
        <v>1711</v>
      </c>
      <c r="F296" s="10">
        <f t="shared" si="9"/>
        <v>76995</v>
      </c>
    </row>
    <row r="297" spans="1:6" ht="22.5" x14ac:dyDescent="0.6">
      <c r="A297" s="9" t="s">
        <v>683</v>
      </c>
      <c r="B297" s="54"/>
      <c r="C297" s="10" t="s">
        <v>688</v>
      </c>
      <c r="D297" s="10">
        <v>84</v>
      </c>
      <c r="E297" s="10">
        <f t="shared" si="8"/>
        <v>1903</v>
      </c>
      <c r="F297" s="10">
        <f t="shared" si="9"/>
        <v>159852</v>
      </c>
    </row>
    <row r="298" spans="1:6" ht="22.5" x14ac:dyDescent="0.6">
      <c r="A298" s="9" t="s">
        <v>687</v>
      </c>
      <c r="B298" s="54"/>
      <c r="C298" s="10" t="s">
        <v>690</v>
      </c>
      <c r="D298" s="10">
        <v>30</v>
      </c>
      <c r="E298" s="10">
        <f t="shared" si="8"/>
        <v>1044</v>
      </c>
      <c r="F298" s="10">
        <f t="shared" si="9"/>
        <v>31320</v>
      </c>
    </row>
    <row r="299" spans="1:6" ht="22.5" x14ac:dyDescent="0.6">
      <c r="A299" s="9" t="s">
        <v>694</v>
      </c>
      <c r="B299" s="54"/>
      <c r="C299" s="10" t="s">
        <v>686</v>
      </c>
      <c r="D299" s="10">
        <v>62</v>
      </c>
      <c r="E299" s="10">
        <f t="shared" si="8"/>
        <v>1995</v>
      </c>
      <c r="F299" s="10">
        <f t="shared" si="9"/>
        <v>123690</v>
      </c>
    </row>
    <row r="300" spans="1:6" ht="22.5" x14ac:dyDescent="0.6">
      <c r="A300" s="9" t="s">
        <v>692</v>
      </c>
      <c r="B300" s="54"/>
      <c r="C300" s="10" t="s">
        <v>688</v>
      </c>
      <c r="D300" s="10">
        <v>59</v>
      </c>
      <c r="E300" s="10">
        <f t="shared" si="8"/>
        <v>1903</v>
      </c>
      <c r="F300" s="10">
        <f t="shared" si="9"/>
        <v>112277</v>
      </c>
    </row>
    <row r="301" spans="1:6" ht="22.5" x14ac:dyDescent="0.6">
      <c r="A301" s="9" t="s">
        <v>692</v>
      </c>
      <c r="B301" s="54"/>
      <c r="C301" s="10" t="s">
        <v>693</v>
      </c>
      <c r="D301" s="10">
        <v>41</v>
      </c>
      <c r="E301" s="10">
        <f t="shared" si="8"/>
        <v>1711</v>
      </c>
      <c r="F301" s="10">
        <f t="shared" si="9"/>
        <v>70151</v>
      </c>
    </row>
    <row r="302" spans="1:6" ht="22.5" x14ac:dyDescent="0.6">
      <c r="A302" s="9" t="s">
        <v>694</v>
      </c>
      <c r="B302" s="54"/>
      <c r="C302" s="10" t="s">
        <v>684</v>
      </c>
      <c r="D302" s="10">
        <v>28</v>
      </c>
      <c r="E302" s="10">
        <f t="shared" si="8"/>
        <v>1152</v>
      </c>
      <c r="F302" s="10">
        <f t="shared" si="9"/>
        <v>32256</v>
      </c>
    </row>
    <row r="303" spans="1:6" ht="22.5" x14ac:dyDescent="0.6">
      <c r="A303" s="9" t="s">
        <v>695</v>
      </c>
      <c r="B303" s="54"/>
      <c r="C303" s="10" t="s">
        <v>686</v>
      </c>
      <c r="D303" s="10">
        <v>80</v>
      </c>
      <c r="E303" s="10">
        <f t="shared" si="8"/>
        <v>1995</v>
      </c>
      <c r="F303" s="10">
        <f t="shared" si="9"/>
        <v>159600</v>
      </c>
    </row>
    <row r="304" spans="1:6" ht="22.5" x14ac:dyDescent="0.6">
      <c r="A304" s="9" t="s">
        <v>683</v>
      </c>
      <c r="B304" s="54"/>
      <c r="C304" s="10" t="s">
        <v>685</v>
      </c>
      <c r="D304" s="10">
        <v>44</v>
      </c>
      <c r="E304" s="10">
        <f t="shared" si="8"/>
        <v>1432</v>
      </c>
      <c r="F304" s="10">
        <f t="shared" si="9"/>
        <v>63008</v>
      </c>
    </row>
    <row r="305" spans="1:6" ht="22.5" x14ac:dyDescent="0.6">
      <c r="A305" s="9" t="s">
        <v>695</v>
      </c>
      <c r="B305" s="54"/>
      <c r="C305" s="10" t="s">
        <v>688</v>
      </c>
      <c r="D305" s="10">
        <v>24</v>
      </c>
      <c r="E305" s="10">
        <f t="shared" si="8"/>
        <v>1903</v>
      </c>
      <c r="F305" s="10">
        <f t="shared" si="9"/>
        <v>45672</v>
      </c>
    </row>
    <row r="306" spans="1:6" ht="22.5" x14ac:dyDescent="0.6">
      <c r="A306" s="9" t="s">
        <v>695</v>
      </c>
      <c r="B306" s="54"/>
      <c r="C306" s="10" t="s">
        <v>686</v>
      </c>
      <c r="D306" s="10">
        <v>42</v>
      </c>
      <c r="E306" s="10">
        <f t="shared" si="8"/>
        <v>1995</v>
      </c>
      <c r="F306" s="10">
        <f t="shared" si="9"/>
        <v>83790</v>
      </c>
    </row>
    <row r="307" spans="1:6" ht="22.5" x14ac:dyDescent="0.6">
      <c r="A307" s="9" t="s">
        <v>694</v>
      </c>
      <c r="B307" s="54"/>
      <c r="C307" s="10" t="s">
        <v>685</v>
      </c>
      <c r="D307" s="10">
        <v>83</v>
      </c>
      <c r="E307" s="10">
        <f t="shared" si="8"/>
        <v>1432</v>
      </c>
      <c r="F307" s="10">
        <f t="shared" si="9"/>
        <v>118856</v>
      </c>
    </row>
    <row r="308" spans="1:6" ht="22.5" x14ac:dyDescent="0.6">
      <c r="A308" s="9" t="s">
        <v>689</v>
      </c>
      <c r="B308" s="54"/>
      <c r="C308" s="10" t="s">
        <v>690</v>
      </c>
      <c r="D308" s="10">
        <v>45</v>
      </c>
      <c r="E308" s="10">
        <f t="shared" si="8"/>
        <v>1044</v>
      </c>
      <c r="F308" s="10">
        <f t="shared" si="9"/>
        <v>46980</v>
      </c>
    </row>
    <row r="309" spans="1:6" ht="22.5" x14ac:dyDescent="0.6">
      <c r="A309" s="9" t="s">
        <v>687</v>
      </c>
      <c r="B309" s="54"/>
      <c r="C309" s="10" t="s">
        <v>688</v>
      </c>
      <c r="D309" s="10">
        <v>61</v>
      </c>
      <c r="E309" s="10">
        <f t="shared" si="8"/>
        <v>1903</v>
      </c>
      <c r="F309" s="10">
        <f t="shared" si="9"/>
        <v>116083</v>
      </c>
    </row>
    <row r="310" spans="1:6" ht="22.5" x14ac:dyDescent="0.6">
      <c r="A310" s="9" t="s">
        <v>689</v>
      </c>
      <c r="B310" s="54"/>
      <c r="C310" s="10" t="s">
        <v>690</v>
      </c>
      <c r="D310" s="10">
        <v>39</v>
      </c>
      <c r="E310" s="10">
        <f t="shared" si="8"/>
        <v>1044</v>
      </c>
      <c r="F310" s="10">
        <f t="shared" si="9"/>
        <v>40716</v>
      </c>
    </row>
    <row r="311" spans="1:6" ht="22.5" x14ac:dyDescent="0.6">
      <c r="A311" s="9" t="s">
        <v>689</v>
      </c>
      <c r="B311" s="54"/>
      <c r="C311" s="10" t="s">
        <v>684</v>
      </c>
      <c r="D311" s="10">
        <v>84</v>
      </c>
      <c r="E311" s="10">
        <f t="shared" si="8"/>
        <v>1152</v>
      </c>
      <c r="F311" s="10">
        <f t="shared" si="9"/>
        <v>96768</v>
      </c>
    </row>
    <row r="312" spans="1:6" ht="22.5" x14ac:dyDescent="0.6">
      <c r="A312" s="9" t="s">
        <v>694</v>
      </c>
      <c r="B312" s="54"/>
      <c r="C312" s="10" t="s">
        <v>690</v>
      </c>
      <c r="D312" s="10">
        <v>71</v>
      </c>
      <c r="E312" s="10">
        <f t="shared" si="8"/>
        <v>1044</v>
      </c>
      <c r="F312" s="10">
        <f t="shared" si="9"/>
        <v>74124</v>
      </c>
    </row>
    <row r="313" spans="1:6" ht="22.5" x14ac:dyDescent="0.6">
      <c r="A313" s="9" t="s">
        <v>694</v>
      </c>
      <c r="B313" s="54"/>
      <c r="C313" s="10" t="s">
        <v>686</v>
      </c>
      <c r="D313" s="10">
        <v>76</v>
      </c>
      <c r="E313" s="10">
        <f t="shared" si="8"/>
        <v>1995</v>
      </c>
      <c r="F313" s="10">
        <f t="shared" si="9"/>
        <v>151620</v>
      </c>
    </row>
    <row r="314" spans="1:6" ht="22.5" x14ac:dyDescent="0.6">
      <c r="A314" s="9" t="s">
        <v>687</v>
      </c>
      <c r="B314" s="54"/>
      <c r="C314" s="10" t="s">
        <v>688</v>
      </c>
      <c r="D314" s="10">
        <v>76</v>
      </c>
      <c r="E314" s="10">
        <f t="shared" si="8"/>
        <v>1903</v>
      </c>
      <c r="F314" s="10">
        <f t="shared" si="9"/>
        <v>144628</v>
      </c>
    </row>
    <row r="315" spans="1:6" ht="22.5" x14ac:dyDescent="0.6">
      <c r="A315" s="9" t="s">
        <v>692</v>
      </c>
      <c r="B315" s="54"/>
      <c r="C315" s="10" t="s">
        <v>693</v>
      </c>
      <c r="D315" s="10">
        <v>23</v>
      </c>
      <c r="E315" s="10">
        <f t="shared" si="8"/>
        <v>1711</v>
      </c>
      <c r="F315" s="10">
        <f t="shared" si="9"/>
        <v>39353</v>
      </c>
    </row>
    <row r="316" spans="1:6" ht="22.5" x14ac:dyDescent="0.6">
      <c r="A316" s="9" t="s">
        <v>694</v>
      </c>
      <c r="B316" s="54"/>
      <c r="C316" s="10" t="s">
        <v>686</v>
      </c>
      <c r="D316" s="10">
        <v>75</v>
      </c>
      <c r="E316" s="10">
        <f t="shared" si="8"/>
        <v>1995</v>
      </c>
      <c r="F316" s="10">
        <f t="shared" si="9"/>
        <v>149625</v>
      </c>
    </row>
    <row r="317" spans="1:6" ht="22.5" x14ac:dyDescent="0.6">
      <c r="A317" s="9" t="s">
        <v>683</v>
      </c>
      <c r="B317" s="54"/>
      <c r="C317" s="10" t="s">
        <v>691</v>
      </c>
      <c r="D317" s="10">
        <v>41</v>
      </c>
      <c r="E317" s="10">
        <f t="shared" si="8"/>
        <v>1316</v>
      </c>
      <c r="F317" s="10">
        <f t="shared" si="9"/>
        <v>53956</v>
      </c>
    </row>
    <row r="318" spans="1:6" ht="22.5" x14ac:dyDescent="0.6">
      <c r="A318" s="9" t="s">
        <v>695</v>
      </c>
      <c r="B318" s="54"/>
      <c r="C318" s="10" t="s">
        <v>686</v>
      </c>
      <c r="D318" s="10">
        <v>99</v>
      </c>
      <c r="E318" s="10">
        <f t="shared" si="8"/>
        <v>1995</v>
      </c>
      <c r="F318" s="10">
        <f t="shared" si="9"/>
        <v>197505</v>
      </c>
    </row>
    <row r="319" spans="1:6" ht="22.5" x14ac:dyDescent="0.6">
      <c r="A319" s="9" t="s">
        <v>687</v>
      </c>
      <c r="B319" s="54"/>
      <c r="C319" s="10" t="s">
        <v>688</v>
      </c>
      <c r="D319" s="10">
        <v>62</v>
      </c>
      <c r="E319" s="10">
        <f t="shared" si="8"/>
        <v>1903</v>
      </c>
      <c r="F319" s="10">
        <f t="shared" si="9"/>
        <v>117986</v>
      </c>
    </row>
    <row r="320" spans="1:6" ht="22.5" x14ac:dyDescent="0.6">
      <c r="A320" s="9" t="s">
        <v>683</v>
      </c>
      <c r="B320" s="54"/>
      <c r="C320" s="10" t="s">
        <v>684</v>
      </c>
      <c r="D320" s="10">
        <v>63</v>
      </c>
      <c r="E320" s="10">
        <f t="shared" si="8"/>
        <v>1152</v>
      </c>
      <c r="F320" s="10">
        <f t="shared" si="9"/>
        <v>72576</v>
      </c>
    </row>
    <row r="321" spans="1:6" ht="22.5" x14ac:dyDescent="0.6">
      <c r="A321" s="9" t="s">
        <v>694</v>
      </c>
      <c r="B321" s="54"/>
      <c r="C321" s="10" t="s">
        <v>685</v>
      </c>
      <c r="D321" s="10">
        <v>4</v>
      </c>
      <c r="E321" s="10">
        <f t="shared" si="8"/>
        <v>1432</v>
      </c>
      <c r="F321" s="10">
        <f t="shared" si="9"/>
        <v>5728</v>
      </c>
    </row>
    <row r="322" spans="1:6" ht="22.5" x14ac:dyDescent="0.6">
      <c r="A322" s="9" t="s">
        <v>683</v>
      </c>
      <c r="B322" s="54"/>
      <c r="C322" s="10" t="s">
        <v>690</v>
      </c>
      <c r="D322" s="10">
        <v>4</v>
      </c>
      <c r="E322" s="10">
        <f t="shared" si="8"/>
        <v>1044</v>
      </c>
      <c r="F322" s="10">
        <f t="shared" si="9"/>
        <v>4176</v>
      </c>
    </row>
    <row r="323" spans="1:6" ht="22.5" x14ac:dyDescent="0.6">
      <c r="A323" s="9" t="s">
        <v>692</v>
      </c>
      <c r="B323" s="54"/>
      <c r="C323" s="10" t="s">
        <v>690</v>
      </c>
      <c r="D323" s="10">
        <v>18</v>
      </c>
      <c r="E323" s="10">
        <f t="shared" si="8"/>
        <v>1044</v>
      </c>
      <c r="F323" s="10">
        <f t="shared" si="9"/>
        <v>18792</v>
      </c>
    </row>
    <row r="324" spans="1:6" ht="22.5" x14ac:dyDescent="0.6">
      <c r="A324" s="9" t="s">
        <v>692</v>
      </c>
      <c r="B324" s="54"/>
      <c r="C324" s="10" t="s">
        <v>691</v>
      </c>
      <c r="D324" s="10">
        <v>49</v>
      </c>
      <c r="E324" s="10">
        <f t="shared" si="8"/>
        <v>1316</v>
      </c>
      <c r="F324" s="10">
        <f t="shared" si="9"/>
        <v>64484</v>
      </c>
    </row>
    <row r="325" spans="1:6" ht="22.5" x14ac:dyDescent="0.6">
      <c r="A325" s="9" t="s">
        <v>692</v>
      </c>
      <c r="B325" s="54"/>
      <c r="C325" s="10" t="s">
        <v>690</v>
      </c>
      <c r="D325" s="10">
        <v>46</v>
      </c>
      <c r="E325" s="10">
        <f t="shared" ref="E325:E388" si="10">VLOOKUP(C325,$L$3:$M$10,2,0)</f>
        <v>1044</v>
      </c>
      <c r="F325" s="10">
        <f t="shared" ref="F325:F388" si="11">E325*D325</f>
        <v>48024</v>
      </c>
    </row>
    <row r="326" spans="1:6" ht="22.5" x14ac:dyDescent="0.6">
      <c r="A326" s="9" t="s">
        <v>689</v>
      </c>
      <c r="B326" s="54"/>
      <c r="C326" s="10" t="s">
        <v>684</v>
      </c>
      <c r="D326" s="10">
        <v>24</v>
      </c>
      <c r="E326" s="10">
        <f t="shared" si="10"/>
        <v>1152</v>
      </c>
      <c r="F326" s="10">
        <f t="shared" si="11"/>
        <v>27648</v>
      </c>
    </row>
    <row r="327" spans="1:6" ht="22.5" x14ac:dyDescent="0.6">
      <c r="A327" s="9" t="s">
        <v>694</v>
      </c>
      <c r="B327" s="54"/>
      <c r="C327" s="10" t="s">
        <v>691</v>
      </c>
      <c r="D327" s="10">
        <v>35</v>
      </c>
      <c r="E327" s="10">
        <f t="shared" si="10"/>
        <v>1316</v>
      </c>
      <c r="F327" s="10">
        <f t="shared" si="11"/>
        <v>46060</v>
      </c>
    </row>
    <row r="328" spans="1:6" ht="22.5" x14ac:dyDescent="0.6">
      <c r="A328" s="9" t="s">
        <v>687</v>
      </c>
      <c r="B328" s="54"/>
      <c r="C328" s="10" t="s">
        <v>686</v>
      </c>
      <c r="D328" s="10">
        <v>24</v>
      </c>
      <c r="E328" s="10">
        <f t="shared" si="10"/>
        <v>1995</v>
      </c>
      <c r="F328" s="10">
        <f t="shared" si="11"/>
        <v>47880</v>
      </c>
    </row>
    <row r="329" spans="1:6" ht="22.5" x14ac:dyDescent="0.6">
      <c r="A329" s="9" t="s">
        <v>694</v>
      </c>
      <c r="B329" s="54"/>
      <c r="C329" s="10" t="s">
        <v>684</v>
      </c>
      <c r="D329" s="10">
        <v>32</v>
      </c>
      <c r="E329" s="10">
        <f t="shared" si="10"/>
        <v>1152</v>
      </c>
      <c r="F329" s="10">
        <f t="shared" si="11"/>
        <v>36864</v>
      </c>
    </row>
    <row r="330" spans="1:6" ht="22.5" x14ac:dyDescent="0.6">
      <c r="A330" s="9" t="s">
        <v>692</v>
      </c>
      <c r="B330" s="54"/>
      <c r="C330" s="10" t="s">
        <v>688</v>
      </c>
      <c r="D330" s="10">
        <v>39</v>
      </c>
      <c r="E330" s="10">
        <f t="shared" si="10"/>
        <v>1903</v>
      </c>
      <c r="F330" s="10">
        <f t="shared" si="11"/>
        <v>74217</v>
      </c>
    </row>
    <row r="331" spans="1:6" ht="22.5" x14ac:dyDescent="0.6">
      <c r="A331" s="9" t="s">
        <v>694</v>
      </c>
      <c r="B331" s="54"/>
      <c r="C331" s="10" t="s">
        <v>688</v>
      </c>
      <c r="D331" s="10">
        <v>9</v>
      </c>
      <c r="E331" s="10">
        <f t="shared" si="10"/>
        <v>1903</v>
      </c>
      <c r="F331" s="10">
        <f t="shared" si="11"/>
        <v>17127</v>
      </c>
    </row>
    <row r="332" spans="1:6" ht="22.5" x14ac:dyDescent="0.6">
      <c r="A332" s="9" t="s">
        <v>687</v>
      </c>
      <c r="B332" s="54"/>
      <c r="C332" s="10" t="s">
        <v>693</v>
      </c>
      <c r="D332" s="10">
        <v>14</v>
      </c>
      <c r="E332" s="10">
        <f t="shared" si="10"/>
        <v>1711</v>
      </c>
      <c r="F332" s="10">
        <f t="shared" si="11"/>
        <v>23954</v>
      </c>
    </row>
    <row r="333" spans="1:6" ht="22.5" x14ac:dyDescent="0.6">
      <c r="A333" s="9" t="s">
        <v>683</v>
      </c>
      <c r="B333" s="54"/>
      <c r="C333" s="10" t="s">
        <v>686</v>
      </c>
      <c r="D333" s="10">
        <v>49</v>
      </c>
      <c r="E333" s="10">
        <f t="shared" si="10"/>
        <v>1995</v>
      </c>
      <c r="F333" s="10">
        <f t="shared" si="11"/>
        <v>97755</v>
      </c>
    </row>
    <row r="334" spans="1:6" ht="22.5" x14ac:dyDescent="0.6">
      <c r="A334" s="9" t="s">
        <v>692</v>
      </c>
      <c r="B334" s="54"/>
      <c r="C334" s="10" t="s">
        <v>693</v>
      </c>
      <c r="D334" s="10">
        <v>9</v>
      </c>
      <c r="E334" s="10">
        <f t="shared" si="10"/>
        <v>1711</v>
      </c>
      <c r="F334" s="10">
        <f t="shared" si="11"/>
        <v>15399</v>
      </c>
    </row>
    <row r="335" spans="1:6" ht="22.5" x14ac:dyDescent="0.6">
      <c r="A335" s="9" t="s">
        <v>683</v>
      </c>
      <c r="B335" s="54"/>
      <c r="C335" s="10" t="s">
        <v>693</v>
      </c>
      <c r="D335" s="10">
        <v>72</v>
      </c>
      <c r="E335" s="10">
        <f t="shared" si="10"/>
        <v>1711</v>
      </c>
      <c r="F335" s="10">
        <f t="shared" si="11"/>
        <v>123192</v>
      </c>
    </row>
    <row r="336" spans="1:6" ht="22.5" x14ac:dyDescent="0.6">
      <c r="A336" s="9" t="s">
        <v>683</v>
      </c>
      <c r="B336" s="54"/>
      <c r="C336" s="10" t="s">
        <v>684</v>
      </c>
      <c r="D336" s="10">
        <v>79</v>
      </c>
      <c r="E336" s="10">
        <f t="shared" si="10"/>
        <v>1152</v>
      </c>
      <c r="F336" s="10">
        <f t="shared" si="11"/>
        <v>91008</v>
      </c>
    </row>
    <row r="337" spans="1:6" ht="22.5" x14ac:dyDescent="0.6">
      <c r="A337" s="9" t="s">
        <v>695</v>
      </c>
      <c r="B337" s="54"/>
      <c r="C337" s="10" t="s">
        <v>693</v>
      </c>
      <c r="D337" s="10">
        <v>22</v>
      </c>
      <c r="E337" s="10">
        <f t="shared" si="10"/>
        <v>1711</v>
      </c>
      <c r="F337" s="10">
        <f t="shared" si="11"/>
        <v>37642</v>
      </c>
    </row>
    <row r="338" spans="1:6" ht="22.5" x14ac:dyDescent="0.6">
      <c r="A338" s="9" t="s">
        <v>683</v>
      </c>
      <c r="B338" s="54"/>
      <c r="C338" s="10" t="s">
        <v>688</v>
      </c>
      <c r="D338" s="10">
        <v>56</v>
      </c>
      <c r="E338" s="10">
        <f t="shared" si="10"/>
        <v>1903</v>
      </c>
      <c r="F338" s="10">
        <f t="shared" si="11"/>
        <v>106568</v>
      </c>
    </row>
    <row r="339" spans="1:6" ht="22.5" x14ac:dyDescent="0.6">
      <c r="A339" s="9" t="s">
        <v>692</v>
      </c>
      <c r="B339" s="54"/>
      <c r="C339" s="10" t="s">
        <v>686</v>
      </c>
      <c r="D339" s="10">
        <v>93</v>
      </c>
      <c r="E339" s="10">
        <f t="shared" si="10"/>
        <v>1995</v>
      </c>
      <c r="F339" s="10">
        <f t="shared" si="11"/>
        <v>185535</v>
      </c>
    </row>
    <row r="340" spans="1:6" ht="22.5" x14ac:dyDescent="0.6">
      <c r="A340" s="9" t="s">
        <v>692</v>
      </c>
      <c r="B340" s="54"/>
      <c r="C340" s="10" t="s">
        <v>685</v>
      </c>
      <c r="D340" s="10">
        <v>26</v>
      </c>
      <c r="E340" s="10">
        <f t="shared" si="10"/>
        <v>1432</v>
      </c>
      <c r="F340" s="10">
        <f t="shared" si="11"/>
        <v>37232</v>
      </c>
    </row>
    <row r="341" spans="1:6" ht="22.5" x14ac:dyDescent="0.6">
      <c r="A341" s="9" t="s">
        <v>683</v>
      </c>
      <c r="B341" s="54"/>
      <c r="C341" s="10" t="s">
        <v>684</v>
      </c>
      <c r="D341" s="10">
        <v>67</v>
      </c>
      <c r="E341" s="10">
        <f t="shared" si="10"/>
        <v>1152</v>
      </c>
      <c r="F341" s="10">
        <f t="shared" si="11"/>
        <v>77184</v>
      </c>
    </row>
    <row r="342" spans="1:6" ht="22.5" x14ac:dyDescent="0.6">
      <c r="A342" s="9" t="s">
        <v>692</v>
      </c>
      <c r="B342" s="54"/>
      <c r="C342" s="10" t="s">
        <v>685</v>
      </c>
      <c r="D342" s="10">
        <v>98</v>
      </c>
      <c r="E342" s="10">
        <f t="shared" si="10"/>
        <v>1432</v>
      </c>
      <c r="F342" s="10">
        <f t="shared" si="11"/>
        <v>140336</v>
      </c>
    </row>
    <row r="343" spans="1:6" ht="22.5" x14ac:dyDescent="0.6">
      <c r="A343" s="9" t="s">
        <v>692</v>
      </c>
      <c r="B343" s="54"/>
      <c r="C343" s="10" t="s">
        <v>690</v>
      </c>
      <c r="D343" s="10">
        <v>59</v>
      </c>
      <c r="E343" s="10">
        <f t="shared" si="10"/>
        <v>1044</v>
      </c>
      <c r="F343" s="10">
        <f t="shared" si="11"/>
        <v>61596</v>
      </c>
    </row>
    <row r="344" spans="1:6" ht="22.5" x14ac:dyDescent="0.6">
      <c r="A344" s="9" t="s">
        <v>683</v>
      </c>
      <c r="B344" s="54"/>
      <c r="C344" s="10" t="s">
        <v>684</v>
      </c>
      <c r="D344" s="10">
        <v>5</v>
      </c>
      <c r="E344" s="10">
        <f t="shared" si="10"/>
        <v>1152</v>
      </c>
      <c r="F344" s="10">
        <f t="shared" si="11"/>
        <v>5760</v>
      </c>
    </row>
    <row r="345" spans="1:6" ht="22.5" x14ac:dyDescent="0.6">
      <c r="A345" s="9" t="s">
        <v>695</v>
      </c>
      <c r="B345" s="54"/>
      <c r="C345" s="10" t="s">
        <v>686</v>
      </c>
      <c r="D345" s="10">
        <v>61</v>
      </c>
      <c r="E345" s="10">
        <f t="shared" si="10"/>
        <v>1995</v>
      </c>
      <c r="F345" s="10">
        <f t="shared" si="11"/>
        <v>121695</v>
      </c>
    </row>
    <row r="346" spans="1:6" ht="22.5" x14ac:dyDescent="0.6">
      <c r="A346" s="9" t="s">
        <v>694</v>
      </c>
      <c r="B346" s="54"/>
      <c r="C346" s="10" t="s">
        <v>685</v>
      </c>
      <c r="D346" s="10">
        <v>84</v>
      </c>
      <c r="E346" s="10">
        <f t="shared" si="10"/>
        <v>1432</v>
      </c>
      <c r="F346" s="10">
        <f t="shared" si="11"/>
        <v>120288</v>
      </c>
    </row>
    <row r="347" spans="1:6" ht="22.5" x14ac:dyDescent="0.6">
      <c r="A347" s="9" t="s">
        <v>689</v>
      </c>
      <c r="B347" s="54"/>
      <c r="C347" s="10" t="s">
        <v>684</v>
      </c>
      <c r="D347" s="10">
        <v>88</v>
      </c>
      <c r="E347" s="10">
        <f t="shared" si="10"/>
        <v>1152</v>
      </c>
      <c r="F347" s="10">
        <f t="shared" si="11"/>
        <v>101376</v>
      </c>
    </row>
    <row r="348" spans="1:6" ht="22.5" x14ac:dyDescent="0.6">
      <c r="A348" s="9" t="s">
        <v>683</v>
      </c>
      <c r="B348" s="54"/>
      <c r="C348" s="10" t="s">
        <v>688</v>
      </c>
      <c r="D348" s="10">
        <v>67</v>
      </c>
      <c r="E348" s="10">
        <f t="shared" si="10"/>
        <v>1903</v>
      </c>
      <c r="F348" s="10">
        <f t="shared" si="11"/>
        <v>127501</v>
      </c>
    </row>
    <row r="349" spans="1:6" ht="22.5" x14ac:dyDescent="0.6">
      <c r="A349" s="9" t="s">
        <v>687</v>
      </c>
      <c r="B349" s="54"/>
      <c r="C349" s="10" t="s">
        <v>693</v>
      </c>
      <c r="D349" s="10">
        <v>55</v>
      </c>
      <c r="E349" s="10">
        <f t="shared" si="10"/>
        <v>1711</v>
      </c>
      <c r="F349" s="10">
        <f t="shared" si="11"/>
        <v>94105</v>
      </c>
    </row>
    <row r="350" spans="1:6" ht="22.5" x14ac:dyDescent="0.6">
      <c r="A350" s="9" t="s">
        <v>695</v>
      </c>
      <c r="B350" s="54"/>
      <c r="C350" s="10" t="s">
        <v>691</v>
      </c>
      <c r="D350" s="10">
        <v>39</v>
      </c>
      <c r="E350" s="10">
        <f t="shared" si="10"/>
        <v>1316</v>
      </c>
      <c r="F350" s="10">
        <f t="shared" si="11"/>
        <v>51324</v>
      </c>
    </row>
    <row r="351" spans="1:6" ht="22.5" x14ac:dyDescent="0.6">
      <c r="A351" s="9" t="s">
        <v>689</v>
      </c>
      <c r="B351" s="54"/>
      <c r="C351" s="10" t="s">
        <v>691</v>
      </c>
      <c r="D351" s="10">
        <v>97</v>
      </c>
      <c r="E351" s="10">
        <f t="shared" si="10"/>
        <v>1316</v>
      </c>
      <c r="F351" s="10">
        <f t="shared" si="11"/>
        <v>127652</v>
      </c>
    </row>
    <row r="352" spans="1:6" ht="22.5" x14ac:dyDescent="0.6">
      <c r="A352" s="9" t="s">
        <v>692</v>
      </c>
      <c r="B352" s="54"/>
      <c r="C352" s="10" t="s">
        <v>686</v>
      </c>
      <c r="D352" s="10">
        <v>16</v>
      </c>
      <c r="E352" s="10">
        <f t="shared" si="10"/>
        <v>1995</v>
      </c>
      <c r="F352" s="10">
        <f t="shared" si="11"/>
        <v>31920</v>
      </c>
    </row>
    <row r="353" spans="1:6" ht="22.5" x14ac:dyDescent="0.6">
      <c r="A353" s="9" t="s">
        <v>694</v>
      </c>
      <c r="B353" s="54"/>
      <c r="C353" s="10" t="s">
        <v>691</v>
      </c>
      <c r="D353" s="10">
        <v>52</v>
      </c>
      <c r="E353" s="10">
        <f t="shared" si="10"/>
        <v>1316</v>
      </c>
      <c r="F353" s="10">
        <f t="shared" si="11"/>
        <v>68432</v>
      </c>
    </row>
    <row r="354" spans="1:6" ht="22.5" x14ac:dyDescent="0.6">
      <c r="A354" s="9" t="s">
        <v>683</v>
      </c>
      <c r="B354" s="54"/>
      <c r="C354" s="10" t="s">
        <v>685</v>
      </c>
      <c r="D354" s="10">
        <v>60</v>
      </c>
      <c r="E354" s="10">
        <f t="shared" si="10"/>
        <v>1432</v>
      </c>
      <c r="F354" s="10">
        <f t="shared" si="11"/>
        <v>85920</v>
      </c>
    </row>
    <row r="355" spans="1:6" ht="22.5" x14ac:dyDescent="0.6">
      <c r="A355" s="9" t="s">
        <v>689</v>
      </c>
      <c r="B355" s="54"/>
      <c r="C355" s="10" t="s">
        <v>691</v>
      </c>
      <c r="D355" s="10">
        <v>9</v>
      </c>
      <c r="E355" s="10">
        <f t="shared" si="10"/>
        <v>1316</v>
      </c>
      <c r="F355" s="10">
        <f t="shared" si="11"/>
        <v>11844</v>
      </c>
    </row>
    <row r="356" spans="1:6" ht="22.5" x14ac:dyDescent="0.6">
      <c r="A356" s="9" t="s">
        <v>683</v>
      </c>
      <c r="B356" s="54"/>
      <c r="C356" s="10" t="s">
        <v>688</v>
      </c>
      <c r="D356" s="10">
        <v>100</v>
      </c>
      <c r="E356" s="10">
        <f t="shared" si="10"/>
        <v>1903</v>
      </c>
      <c r="F356" s="10">
        <f t="shared" si="11"/>
        <v>190300</v>
      </c>
    </row>
    <row r="357" spans="1:6" ht="22.5" x14ac:dyDescent="0.6">
      <c r="A357" s="9" t="s">
        <v>695</v>
      </c>
      <c r="B357" s="54"/>
      <c r="C357" s="10" t="s">
        <v>693</v>
      </c>
      <c r="D357" s="10">
        <v>18</v>
      </c>
      <c r="E357" s="10">
        <f t="shared" si="10"/>
        <v>1711</v>
      </c>
      <c r="F357" s="10">
        <f t="shared" si="11"/>
        <v>30798</v>
      </c>
    </row>
    <row r="358" spans="1:6" ht="22.5" x14ac:dyDescent="0.6">
      <c r="A358" s="9" t="s">
        <v>695</v>
      </c>
      <c r="B358" s="54"/>
      <c r="C358" s="10" t="s">
        <v>690</v>
      </c>
      <c r="D358" s="10">
        <v>16</v>
      </c>
      <c r="E358" s="10">
        <f t="shared" si="10"/>
        <v>1044</v>
      </c>
      <c r="F358" s="10">
        <f t="shared" si="11"/>
        <v>16704</v>
      </c>
    </row>
    <row r="359" spans="1:6" ht="22.5" x14ac:dyDescent="0.6">
      <c r="A359" s="9" t="s">
        <v>694</v>
      </c>
      <c r="B359" s="54"/>
      <c r="C359" s="10" t="s">
        <v>690</v>
      </c>
      <c r="D359" s="10">
        <v>69</v>
      </c>
      <c r="E359" s="10">
        <f t="shared" si="10"/>
        <v>1044</v>
      </c>
      <c r="F359" s="10">
        <f t="shared" si="11"/>
        <v>72036</v>
      </c>
    </row>
    <row r="360" spans="1:6" ht="22.5" x14ac:dyDescent="0.6">
      <c r="A360" s="9" t="s">
        <v>692</v>
      </c>
      <c r="B360" s="54"/>
      <c r="C360" s="10" t="s">
        <v>693</v>
      </c>
      <c r="D360" s="10">
        <v>36</v>
      </c>
      <c r="E360" s="10">
        <f t="shared" si="10"/>
        <v>1711</v>
      </c>
      <c r="F360" s="10">
        <f t="shared" si="11"/>
        <v>61596</v>
      </c>
    </row>
    <row r="361" spans="1:6" ht="22.5" x14ac:dyDescent="0.6">
      <c r="A361" s="9" t="s">
        <v>689</v>
      </c>
      <c r="B361" s="54"/>
      <c r="C361" s="10" t="s">
        <v>688</v>
      </c>
      <c r="D361" s="10">
        <v>59</v>
      </c>
      <c r="E361" s="10">
        <f t="shared" si="10"/>
        <v>1903</v>
      </c>
      <c r="F361" s="10">
        <f t="shared" si="11"/>
        <v>112277</v>
      </c>
    </row>
    <row r="362" spans="1:6" ht="22.5" x14ac:dyDescent="0.6">
      <c r="A362" s="9" t="s">
        <v>692</v>
      </c>
      <c r="B362" s="54"/>
      <c r="C362" s="10" t="s">
        <v>684</v>
      </c>
      <c r="D362" s="10">
        <v>93</v>
      </c>
      <c r="E362" s="10">
        <f t="shared" si="10"/>
        <v>1152</v>
      </c>
      <c r="F362" s="10">
        <f t="shared" si="11"/>
        <v>107136</v>
      </c>
    </row>
    <row r="363" spans="1:6" ht="22.5" x14ac:dyDescent="0.6">
      <c r="A363" s="9" t="s">
        <v>694</v>
      </c>
      <c r="B363" s="54"/>
      <c r="C363" s="10" t="s">
        <v>690</v>
      </c>
      <c r="D363" s="10">
        <v>61</v>
      </c>
      <c r="E363" s="10">
        <f t="shared" si="10"/>
        <v>1044</v>
      </c>
      <c r="F363" s="10">
        <f t="shared" si="11"/>
        <v>63684</v>
      </c>
    </row>
    <row r="364" spans="1:6" ht="22.5" x14ac:dyDescent="0.6">
      <c r="A364" s="9" t="s">
        <v>695</v>
      </c>
      <c r="B364" s="54"/>
      <c r="C364" s="10" t="s">
        <v>684</v>
      </c>
      <c r="D364" s="10">
        <v>82</v>
      </c>
      <c r="E364" s="10">
        <f t="shared" si="10"/>
        <v>1152</v>
      </c>
      <c r="F364" s="10">
        <f t="shared" si="11"/>
        <v>94464</v>
      </c>
    </row>
    <row r="365" spans="1:6" ht="22.5" x14ac:dyDescent="0.6">
      <c r="A365" s="9" t="s">
        <v>689</v>
      </c>
      <c r="B365" s="54"/>
      <c r="C365" s="10" t="s">
        <v>685</v>
      </c>
      <c r="D365" s="10">
        <v>53</v>
      </c>
      <c r="E365" s="10">
        <f t="shared" si="10"/>
        <v>1432</v>
      </c>
      <c r="F365" s="10">
        <f t="shared" si="11"/>
        <v>75896</v>
      </c>
    </row>
    <row r="366" spans="1:6" ht="22.5" x14ac:dyDescent="0.6">
      <c r="A366" s="9" t="s">
        <v>695</v>
      </c>
      <c r="B366" s="54"/>
      <c r="C366" s="10" t="s">
        <v>693</v>
      </c>
      <c r="D366" s="10">
        <v>30</v>
      </c>
      <c r="E366" s="10">
        <f t="shared" si="10"/>
        <v>1711</v>
      </c>
      <c r="F366" s="10">
        <f t="shared" si="11"/>
        <v>51330</v>
      </c>
    </row>
    <row r="367" spans="1:6" ht="22.5" x14ac:dyDescent="0.6">
      <c r="A367" s="9" t="s">
        <v>687</v>
      </c>
      <c r="B367" s="54"/>
      <c r="C367" s="10" t="s">
        <v>691</v>
      </c>
      <c r="D367" s="10">
        <v>10</v>
      </c>
      <c r="E367" s="10">
        <f t="shared" si="10"/>
        <v>1316</v>
      </c>
      <c r="F367" s="10">
        <f t="shared" si="11"/>
        <v>13160</v>
      </c>
    </row>
    <row r="368" spans="1:6" ht="22.5" x14ac:dyDescent="0.6">
      <c r="A368" s="9" t="s">
        <v>687</v>
      </c>
      <c r="B368" s="54"/>
      <c r="C368" s="10" t="s">
        <v>690</v>
      </c>
      <c r="D368" s="10">
        <v>95</v>
      </c>
      <c r="E368" s="10">
        <f t="shared" si="10"/>
        <v>1044</v>
      </c>
      <c r="F368" s="10">
        <f t="shared" si="11"/>
        <v>99180</v>
      </c>
    </row>
    <row r="369" spans="1:6" ht="22.5" x14ac:dyDescent="0.6">
      <c r="A369" s="9" t="s">
        <v>683</v>
      </c>
      <c r="B369" s="54"/>
      <c r="C369" s="10" t="s">
        <v>691</v>
      </c>
      <c r="D369" s="10">
        <v>27</v>
      </c>
      <c r="E369" s="10">
        <f t="shared" si="10"/>
        <v>1316</v>
      </c>
      <c r="F369" s="10">
        <f t="shared" si="11"/>
        <v>35532</v>
      </c>
    </row>
    <row r="370" spans="1:6" ht="22.5" x14ac:dyDescent="0.6">
      <c r="A370" s="9" t="s">
        <v>689</v>
      </c>
      <c r="B370" s="54"/>
      <c r="C370" s="10" t="s">
        <v>691</v>
      </c>
      <c r="D370" s="10">
        <v>73</v>
      </c>
      <c r="E370" s="10">
        <f t="shared" si="10"/>
        <v>1316</v>
      </c>
      <c r="F370" s="10">
        <f t="shared" si="11"/>
        <v>96068</v>
      </c>
    </row>
    <row r="371" spans="1:6" ht="22.5" x14ac:dyDescent="0.6">
      <c r="A371" s="9" t="s">
        <v>694</v>
      </c>
      <c r="B371" s="54"/>
      <c r="C371" s="10" t="s">
        <v>685</v>
      </c>
      <c r="D371" s="10">
        <v>81</v>
      </c>
      <c r="E371" s="10">
        <f t="shared" si="10"/>
        <v>1432</v>
      </c>
      <c r="F371" s="10">
        <f t="shared" si="11"/>
        <v>115992</v>
      </c>
    </row>
    <row r="372" spans="1:6" ht="22.5" x14ac:dyDescent="0.6">
      <c r="A372" s="9" t="s">
        <v>694</v>
      </c>
      <c r="B372" s="54"/>
      <c r="C372" s="10" t="s">
        <v>690</v>
      </c>
      <c r="D372" s="10">
        <v>65</v>
      </c>
      <c r="E372" s="10">
        <f t="shared" si="10"/>
        <v>1044</v>
      </c>
      <c r="F372" s="10">
        <f t="shared" si="11"/>
        <v>67860</v>
      </c>
    </row>
    <row r="373" spans="1:6" ht="22.5" x14ac:dyDescent="0.6">
      <c r="A373" s="9" t="s">
        <v>692</v>
      </c>
      <c r="B373" s="54"/>
      <c r="C373" s="10" t="s">
        <v>693</v>
      </c>
      <c r="D373" s="10">
        <v>15</v>
      </c>
      <c r="E373" s="10">
        <f t="shared" si="10"/>
        <v>1711</v>
      </c>
      <c r="F373" s="10">
        <f t="shared" si="11"/>
        <v>25665</v>
      </c>
    </row>
    <row r="374" spans="1:6" ht="22.5" x14ac:dyDescent="0.6">
      <c r="A374" s="9" t="s">
        <v>687</v>
      </c>
      <c r="B374" s="54"/>
      <c r="C374" s="10" t="s">
        <v>691</v>
      </c>
      <c r="D374" s="10">
        <v>41</v>
      </c>
      <c r="E374" s="10">
        <f t="shared" si="10"/>
        <v>1316</v>
      </c>
      <c r="F374" s="10">
        <f t="shared" si="11"/>
        <v>53956</v>
      </c>
    </row>
    <row r="375" spans="1:6" ht="22.5" x14ac:dyDescent="0.6">
      <c r="A375" s="9" t="s">
        <v>683</v>
      </c>
      <c r="B375" s="54"/>
      <c r="C375" s="10" t="s">
        <v>691</v>
      </c>
      <c r="D375" s="10">
        <v>15</v>
      </c>
      <c r="E375" s="10">
        <f t="shared" si="10"/>
        <v>1316</v>
      </c>
      <c r="F375" s="10">
        <f t="shared" si="11"/>
        <v>19740</v>
      </c>
    </row>
    <row r="376" spans="1:6" ht="22.5" x14ac:dyDescent="0.6">
      <c r="A376" s="9" t="s">
        <v>695</v>
      </c>
      <c r="B376" s="54"/>
      <c r="C376" s="10" t="s">
        <v>684</v>
      </c>
      <c r="D376" s="10">
        <v>10</v>
      </c>
      <c r="E376" s="10">
        <f t="shared" si="10"/>
        <v>1152</v>
      </c>
      <c r="F376" s="10">
        <f t="shared" si="11"/>
        <v>11520</v>
      </c>
    </row>
    <row r="377" spans="1:6" ht="22.5" x14ac:dyDescent="0.6">
      <c r="A377" s="9" t="s">
        <v>695</v>
      </c>
      <c r="B377" s="54"/>
      <c r="C377" s="10" t="s">
        <v>690</v>
      </c>
      <c r="D377" s="10">
        <v>3</v>
      </c>
      <c r="E377" s="10">
        <f t="shared" si="10"/>
        <v>1044</v>
      </c>
      <c r="F377" s="10">
        <f t="shared" si="11"/>
        <v>3132</v>
      </c>
    </row>
    <row r="378" spans="1:6" ht="22.5" x14ac:dyDescent="0.6">
      <c r="A378" s="9" t="s">
        <v>692</v>
      </c>
      <c r="B378" s="54"/>
      <c r="C378" s="10" t="s">
        <v>691</v>
      </c>
      <c r="D378" s="10">
        <v>27</v>
      </c>
      <c r="E378" s="10">
        <f t="shared" si="10"/>
        <v>1316</v>
      </c>
      <c r="F378" s="10">
        <f t="shared" si="11"/>
        <v>35532</v>
      </c>
    </row>
    <row r="379" spans="1:6" ht="22.5" x14ac:dyDescent="0.6">
      <c r="A379" s="9" t="s">
        <v>692</v>
      </c>
      <c r="B379" s="54"/>
      <c r="C379" s="10" t="s">
        <v>690</v>
      </c>
      <c r="D379" s="10">
        <v>61</v>
      </c>
      <c r="E379" s="10">
        <f t="shared" si="10"/>
        <v>1044</v>
      </c>
      <c r="F379" s="10">
        <f t="shared" si="11"/>
        <v>63684</v>
      </c>
    </row>
    <row r="380" spans="1:6" ht="22.5" x14ac:dyDescent="0.6">
      <c r="A380" s="9" t="s">
        <v>694</v>
      </c>
      <c r="B380" s="54"/>
      <c r="C380" s="10" t="s">
        <v>693</v>
      </c>
      <c r="D380" s="10">
        <v>90</v>
      </c>
      <c r="E380" s="10">
        <f t="shared" si="10"/>
        <v>1711</v>
      </c>
      <c r="F380" s="10">
        <f t="shared" si="11"/>
        <v>153990</v>
      </c>
    </row>
    <row r="381" spans="1:6" ht="22.5" x14ac:dyDescent="0.6">
      <c r="A381" s="9" t="s">
        <v>692</v>
      </c>
      <c r="B381" s="54"/>
      <c r="C381" s="10" t="s">
        <v>685</v>
      </c>
      <c r="D381" s="10">
        <v>56</v>
      </c>
      <c r="E381" s="10">
        <f t="shared" si="10"/>
        <v>1432</v>
      </c>
      <c r="F381" s="10">
        <f t="shared" si="11"/>
        <v>80192</v>
      </c>
    </row>
    <row r="382" spans="1:6" ht="22.5" x14ac:dyDescent="0.6">
      <c r="A382" s="9" t="s">
        <v>687</v>
      </c>
      <c r="B382" s="54"/>
      <c r="C382" s="10" t="s">
        <v>685</v>
      </c>
      <c r="D382" s="10">
        <v>100</v>
      </c>
      <c r="E382" s="10">
        <f t="shared" si="10"/>
        <v>1432</v>
      </c>
      <c r="F382" s="10">
        <f t="shared" si="11"/>
        <v>143200</v>
      </c>
    </row>
    <row r="383" spans="1:6" ht="22.5" x14ac:dyDescent="0.6">
      <c r="A383" s="9" t="s">
        <v>692</v>
      </c>
      <c r="B383" s="54"/>
      <c r="C383" s="10" t="s">
        <v>693</v>
      </c>
      <c r="D383" s="10">
        <v>23</v>
      </c>
      <c r="E383" s="10">
        <f t="shared" si="10"/>
        <v>1711</v>
      </c>
      <c r="F383" s="10">
        <f t="shared" si="11"/>
        <v>39353</v>
      </c>
    </row>
    <row r="384" spans="1:6" ht="22.5" x14ac:dyDescent="0.6">
      <c r="A384" s="9" t="s">
        <v>694</v>
      </c>
      <c r="B384" s="54"/>
      <c r="C384" s="10" t="s">
        <v>685</v>
      </c>
      <c r="D384" s="10">
        <v>15</v>
      </c>
      <c r="E384" s="10">
        <f t="shared" si="10"/>
        <v>1432</v>
      </c>
      <c r="F384" s="10">
        <f t="shared" si="11"/>
        <v>21480</v>
      </c>
    </row>
    <row r="385" spans="1:6" ht="22.5" x14ac:dyDescent="0.6">
      <c r="A385" s="9" t="s">
        <v>694</v>
      </c>
      <c r="B385" s="54"/>
      <c r="C385" s="10" t="s">
        <v>686</v>
      </c>
      <c r="D385" s="10">
        <v>4</v>
      </c>
      <c r="E385" s="10">
        <f t="shared" si="10"/>
        <v>1995</v>
      </c>
      <c r="F385" s="10">
        <f t="shared" si="11"/>
        <v>7980</v>
      </c>
    </row>
    <row r="386" spans="1:6" ht="22.5" x14ac:dyDescent="0.6">
      <c r="A386" s="9" t="s">
        <v>695</v>
      </c>
      <c r="B386" s="54"/>
      <c r="C386" s="10" t="s">
        <v>686</v>
      </c>
      <c r="D386" s="10">
        <v>55</v>
      </c>
      <c r="E386" s="10">
        <f t="shared" si="10"/>
        <v>1995</v>
      </c>
      <c r="F386" s="10">
        <f t="shared" si="11"/>
        <v>109725</v>
      </c>
    </row>
    <row r="387" spans="1:6" ht="22.5" x14ac:dyDescent="0.6">
      <c r="A387" s="9" t="s">
        <v>683</v>
      </c>
      <c r="B387" s="54"/>
      <c r="C387" s="10" t="s">
        <v>691</v>
      </c>
      <c r="D387" s="10">
        <v>23</v>
      </c>
      <c r="E387" s="10">
        <f t="shared" si="10"/>
        <v>1316</v>
      </c>
      <c r="F387" s="10">
        <f t="shared" si="11"/>
        <v>30268</v>
      </c>
    </row>
    <row r="388" spans="1:6" ht="22.5" x14ac:dyDescent="0.6">
      <c r="A388" s="9" t="s">
        <v>692</v>
      </c>
      <c r="B388" s="54"/>
      <c r="C388" s="10" t="s">
        <v>690</v>
      </c>
      <c r="D388" s="10">
        <v>96</v>
      </c>
      <c r="E388" s="10">
        <f t="shared" si="10"/>
        <v>1044</v>
      </c>
      <c r="F388" s="10">
        <f t="shared" si="11"/>
        <v>100224</v>
      </c>
    </row>
    <row r="389" spans="1:6" ht="22.5" x14ac:dyDescent="0.6">
      <c r="A389" s="9" t="s">
        <v>694</v>
      </c>
      <c r="B389" s="54"/>
      <c r="C389" s="10" t="s">
        <v>690</v>
      </c>
      <c r="D389" s="10">
        <v>85</v>
      </c>
      <c r="E389" s="10">
        <f t="shared" ref="E389:E452" si="12">VLOOKUP(C389,$L$3:$M$10,2,0)</f>
        <v>1044</v>
      </c>
      <c r="F389" s="10">
        <f t="shared" ref="F389:F452" si="13">E389*D389</f>
        <v>88740</v>
      </c>
    </row>
    <row r="390" spans="1:6" ht="22.5" x14ac:dyDescent="0.6">
      <c r="A390" s="9" t="s">
        <v>692</v>
      </c>
      <c r="B390" s="54"/>
      <c r="C390" s="10" t="s">
        <v>691</v>
      </c>
      <c r="D390" s="10">
        <v>10</v>
      </c>
      <c r="E390" s="10">
        <f t="shared" si="12"/>
        <v>1316</v>
      </c>
      <c r="F390" s="10">
        <f t="shared" si="13"/>
        <v>13160</v>
      </c>
    </row>
    <row r="391" spans="1:6" ht="22.5" x14ac:dyDescent="0.6">
      <c r="A391" s="9" t="s">
        <v>687</v>
      </c>
      <c r="B391" s="54"/>
      <c r="C391" s="10" t="s">
        <v>686</v>
      </c>
      <c r="D391" s="10">
        <v>93</v>
      </c>
      <c r="E391" s="10">
        <f t="shared" si="12"/>
        <v>1995</v>
      </c>
      <c r="F391" s="10">
        <f t="shared" si="13"/>
        <v>185535</v>
      </c>
    </row>
    <row r="392" spans="1:6" ht="22.5" x14ac:dyDescent="0.6">
      <c r="A392" s="9" t="s">
        <v>694</v>
      </c>
      <c r="B392" s="54"/>
      <c r="C392" s="10" t="s">
        <v>686</v>
      </c>
      <c r="D392" s="10">
        <v>12</v>
      </c>
      <c r="E392" s="10">
        <f t="shared" si="12"/>
        <v>1995</v>
      </c>
      <c r="F392" s="10">
        <f t="shared" si="13"/>
        <v>23940</v>
      </c>
    </row>
    <row r="393" spans="1:6" ht="22.5" x14ac:dyDescent="0.6">
      <c r="A393" s="9" t="s">
        <v>695</v>
      </c>
      <c r="B393" s="54"/>
      <c r="C393" s="10" t="s">
        <v>688</v>
      </c>
      <c r="D393" s="10">
        <v>5</v>
      </c>
      <c r="E393" s="10">
        <f t="shared" si="12"/>
        <v>1903</v>
      </c>
      <c r="F393" s="10">
        <f t="shared" si="13"/>
        <v>9515</v>
      </c>
    </row>
    <row r="394" spans="1:6" ht="22.5" x14ac:dyDescent="0.6">
      <c r="A394" s="9" t="s">
        <v>694</v>
      </c>
      <c r="B394" s="54"/>
      <c r="C394" s="10" t="s">
        <v>693</v>
      </c>
      <c r="D394" s="10">
        <v>56</v>
      </c>
      <c r="E394" s="10">
        <f t="shared" si="12"/>
        <v>1711</v>
      </c>
      <c r="F394" s="10">
        <f t="shared" si="13"/>
        <v>95816</v>
      </c>
    </row>
    <row r="395" spans="1:6" ht="22.5" x14ac:dyDescent="0.6">
      <c r="A395" s="9" t="s">
        <v>692</v>
      </c>
      <c r="B395" s="54"/>
      <c r="C395" s="10" t="s">
        <v>685</v>
      </c>
      <c r="D395" s="10">
        <v>94</v>
      </c>
      <c r="E395" s="10">
        <f t="shared" si="12"/>
        <v>1432</v>
      </c>
      <c r="F395" s="10">
        <f t="shared" si="13"/>
        <v>134608</v>
      </c>
    </row>
    <row r="396" spans="1:6" ht="22.5" x14ac:dyDescent="0.6">
      <c r="A396" s="9" t="s">
        <v>695</v>
      </c>
      <c r="B396" s="54"/>
      <c r="C396" s="10" t="s">
        <v>691</v>
      </c>
      <c r="D396" s="10">
        <v>91</v>
      </c>
      <c r="E396" s="10">
        <f t="shared" si="12"/>
        <v>1316</v>
      </c>
      <c r="F396" s="10">
        <f t="shared" si="13"/>
        <v>119756</v>
      </c>
    </row>
    <row r="397" spans="1:6" ht="22.5" x14ac:dyDescent="0.6">
      <c r="A397" s="9" t="s">
        <v>683</v>
      </c>
      <c r="B397" s="54"/>
      <c r="C397" s="10" t="s">
        <v>688</v>
      </c>
      <c r="D397" s="10">
        <v>54</v>
      </c>
      <c r="E397" s="10">
        <f t="shared" si="12"/>
        <v>1903</v>
      </c>
      <c r="F397" s="10">
        <f t="shared" si="13"/>
        <v>102762</v>
      </c>
    </row>
    <row r="398" spans="1:6" ht="22.5" x14ac:dyDescent="0.6">
      <c r="A398" s="9" t="s">
        <v>692</v>
      </c>
      <c r="B398" s="54"/>
      <c r="C398" s="10" t="s">
        <v>688</v>
      </c>
      <c r="D398" s="10">
        <v>43</v>
      </c>
      <c r="E398" s="10">
        <f t="shared" si="12"/>
        <v>1903</v>
      </c>
      <c r="F398" s="10">
        <f t="shared" si="13"/>
        <v>81829</v>
      </c>
    </row>
    <row r="399" spans="1:6" ht="22.5" x14ac:dyDescent="0.6">
      <c r="A399" s="9" t="s">
        <v>683</v>
      </c>
      <c r="B399" s="54"/>
      <c r="C399" s="10" t="s">
        <v>691</v>
      </c>
      <c r="D399" s="10">
        <v>19</v>
      </c>
      <c r="E399" s="10">
        <f t="shared" si="12"/>
        <v>1316</v>
      </c>
      <c r="F399" s="10">
        <f t="shared" si="13"/>
        <v>25004</v>
      </c>
    </row>
    <row r="400" spans="1:6" ht="22.5" x14ac:dyDescent="0.6">
      <c r="A400" s="9" t="s">
        <v>683</v>
      </c>
      <c r="B400" s="54"/>
      <c r="C400" s="10" t="s">
        <v>690</v>
      </c>
      <c r="D400" s="10">
        <v>71</v>
      </c>
      <c r="E400" s="10">
        <f t="shared" si="12"/>
        <v>1044</v>
      </c>
      <c r="F400" s="10">
        <f t="shared" si="13"/>
        <v>74124</v>
      </c>
    </row>
    <row r="401" spans="1:6" ht="22.5" x14ac:dyDescent="0.6">
      <c r="A401" s="9" t="s">
        <v>695</v>
      </c>
      <c r="B401" s="54"/>
      <c r="C401" s="10" t="s">
        <v>693</v>
      </c>
      <c r="D401" s="10">
        <v>64</v>
      </c>
      <c r="E401" s="10">
        <f t="shared" si="12"/>
        <v>1711</v>
      </c>
      <c r="F401" s="10">
        <f t="shared" si="13"/>
        <v>109504</v>
      </c>
    </row>
    <row r="402" spans="1:6" ht="22.5" x14ac:dyDescent="0.6">
      <c r="A402" s="9" t="s">
        <v>683</v>
      </c>
      <c r="B402" s="54"/>
      <c r="C402" s="10" t="s">
        <v>690</v>
      </c>
      <c r="D402" s="10">
        <v>38</v>
      </c>
      <c r="E402" s="10">
        <f t="shared" si="12"/>
        <v>1044</v>
      </c>
      <c r="F402" s="10">
        <f t="shared" si="13"/>
        <v>39672</v>
      </c>
    </row>
    <row r="403" spans="1:6" ht="22.5" x14ac:dyDescent="0.6">
      <c r="A403" s="9" t="s">
        <v>695</v>
      </c>
      <c r="B403" s="54"/>
      <c r="C403" s="10" t="s">
        <v>693</v>
      </c>
      <c r="D403" s="10">
        <v>50</v>
      </c>
      <c r="E403" s="10">
        <f t="shared" si="12"/>
        <v>1711</v>
      </c>
      <c r="F403" s="10">
        <f t="shared" si="13"/>
        <v>85550</v>
      </c>
    </row>
    <row r="404" spans="1:6" ht="22.5" x14ac:dyDescent="0.6">
      <c r="A404" s="9" t="s">
        <v>687</v>
      </c>
      <c r="B404" s="54"/>
      <c r="C404" s="10" t="s">
        <v>685</v>
      </c>
      <c r="D404" s="10">
        <v>98</v>
      </c>
      <c r="E404" s="10">
        <f t="shared" si="12"/>
        <v>1432</v>
      </c>
      <c r="F404" s="10">
        <f t="shared" si="13"/>
        <v>140336</v>
      </c>
    </row>
    <row r="405" spans="1:6" ht="22.5" x14ac:dyDescent="0.6">
      <c r="A405" s="9" t="s">
        <v>689</v>
      </c>
      <c r="B405" s="54"/>
      <c r="C405" s="10" t="s">
        <v>685</v>
      </c>
      <c r="D405" s="10">
        <v>72</v>
      </c>
      <c r="E405" s="10">
        <f t="shared" si="12"/>
        <v>1432</v>
      </c>
      <c r="F405" s="10">
        <f t="shared" si="13"/>
        <v>103104</v>
      </c>
    </row>
    <row r="406" spans="1:6" ht="22.5" x14ac:dyDescent="0.6">
      <c r="A406" s="9" t="s">
        <v>692</v>
      </c>
      <c r="B406" s="54"/>
      <c r="C406" s="10" t="s">
        <v>691</v>
      </c>
      <c r="D406" s="10">
        <v>62</v>
      </c>
      <c r="E406" s="10">
        <f t="shared" si="12"/>
        <v>1316</v>
      </c>
      <c r="F406" s="10">
        <f t="shared" si="13"/>
        <v>81592</v>
      </c>
    </row>
    <row r="407" spans="1:6" ht="22.5" x14ac:dyDescent="0.6">
      <c r="A407" s="9" t="s">
        <v>695</v>
      </c>
      <c r="B407" s="54"/>
      <c r="C407" s="10" t="s">
        <v>686</v>
      </c>
      <c r="D407" s="10">
        <v>43</v>
      </c>
      <c r="E407" s="10">
        <f t="shared" si="12"/>
        <v>1995</v>
      </c>
      <c r="F407" s="10">
        <f t="shared" si="13"/>
        <v>85785</v>
      </c>
    </row>
    <row r="408" spans="1:6" ht="22.5" x14ac:dyDescent="0.6">
      <c r="A408" s="9" t="s">
        <v>687</v>
      </c>
      <c r="B408" s="54"/>
      <c r="C408" s="10" t="s">
        <v>685</v>
      </c>
      <c r="D408" s="10">
        <v>25</v>
      </c>
      <c r="E408" s="10">
        <f t="shared" si="12"/>
        <v>1432</v>
      </c>
      <c r="F408" s="10">
        <f t="shared" si="13"/>
        <v>35800</v>
      </c>
    </row>
    <row r="409" spans="1:6" ht="22.5" x14ac:dyDescent="0.6">
      <c r="A409" s="9" t="s">
        <v>687</v>
      </c>
      <c r="B409" s="54"/>
      <c r="C409" s="10" t="s">
        <v>693</v>
      </c>
      <c r="D409" s="10">
        <v>9</v>
      </c>
      <c r="E409" s="10">
        <f t="shared" si="12"/>
        <v>1711</v>
      </c>
      <c r="F409" s="10">
        <f t="shared" si="13"/>
        <v>15399</v>
      </c>
    </row>
    <row r="410" spans="1:6" ht="22.5" x14ac:dyDescent="0.6">
      <c r="A410" s="9" t="s">
        <v>694</v>
      </c>
      <c r="B410" s="54"/>
      <c r="C410" s="10" t="s">
        <v>685</v>
      </c>
      <c r="D410" s="10">
        <v>89</v>
      </c>
      <c r="E410" s="10">
        <f t="shared" si="12"/>
        <v>1432</v>
      </c>
      <c r="F410" s="10">
        <f t="shared" si="13"/>
        <v>127448</v>
      </c>
    </row>
    <row r="411" spans="1:6" ht="22.5" x14ac:dyDescent="0.6">
      <c r="A411" s="9" t="s">
        <v>689</v>
      </c>
      <c r="B411" s="54"/>
      <c r="C411" s="10" t="s">
        <v>684</v>
      </c>
      <c r="D411" s="10">
        <v>78</v>
      </c>
      <c r="E411" s="10">
        <f t="shared" si="12"/>
        <v>1152</v>
      </c>
      <c r="F411" s="10">
        <f t="shared" si="13"/>
        <v>89856</v>
      </c>
    </row>
    <row r="412" spans="1:6" ht="22.5" x14ac:dyDescent="0.6">
      <c r="A412" s="9" t="s">
        <v>687</v>
      </c>
      <c r="B412" s="54"/>
      <c r="C412" s="10" t="s">
        <v>686</v>
      </c>
      <c r="D412" s="10">
        <v>82</v>
      </c>
      <c r="E412" s="10">
        <f t="shared" si="12"/>
        <v>1995</v>
      </c>
      <c r="F412" s="10">
        <f t="shared" si="13"/>
        <v>163590</v>
      </c>
    </row>
    <row r="413" spans="1:6" ht="22.5" x14ac:dyDescent="0.6">
      <c r="A413" s="9" t="s">
        <v>695</v>
      </c>
      <c r="B413" s="54"/>
      <c r="C413" s="10" t="s">
        <v>686</v>
      </c>
      <c r="D413" s="10">
        <v>30</v>
      </c>
      <c r="E413" s="10">
        <f t="shared" si="12"/>
        <v>1995</v>
      </c>
      <c r="F413" s="10">
        <f t="shared" si="13"/>
        <v>59850</v>
      </c>
    </row>
    <row r="414" spans="1:6" ht="22.5" x14ac:dyDescent="0.6">
      <c r="A414" s="9" t="s">
        <v>694</v>
      </c>
      <c r="B414" s="54"/>
      <c r="C414" s="10" t="s">
        <v>684</v>
      </c>
      <c r="D414" s="10">
        <v>71</v>
      </c>
      <c r="E414" s="10">
        <f t="shared" si="12"/>
        <v>1152</v>
      </c>
      <c r="F414" s="10">
        <f t="shared" si="13"/>
        <v>81792</v>
      </c>
    </row>
    <row r="415" spans="1:6" ht="22.5" x14ac:dyDescent="0.6">
      <c r="A415" s="9" t="s">
        <v>687</v>
      </c>
      <c r="B415" s="54"/>
      <c r="C415" s="10" t="s">
        <v>684</v>
      </c>
      <c r="D415" s="10">
        <v>75</v>
      </c>
      <c r="E415" s="10">
        <f t="shared" si="12"/>
        <v>1152</v>
      </c>
      <c r="F415" s="10">
        <f t="shared" si="13"/>
        <v>86400</v>
      </c>
    </row>
    <row r="416" spans="1:6" ht="22.5" x14ac:dyDescent="0.6">
      <c r="A416" s="9" t="s">
        <v>687</v>
      </c>
      <c r="B416" s="54"/>
      <c r="C416" s="10" t="s">
        <v>690</v>
      </c>
      <c r="D416" s="10">
        <v>11</v>
      </c>
      <c r="E416" s="10">
        <f t="shared" si="12"/>
        <v>1044</v>
      </c>
      <c r="F416" s="10">
        <f t="shared" si="13"/>
        <v>11484</v>
      </c>
    </row>
    <row r="417" spans="1:6" ht="22.5" x14ac:dyDescent="0.6">
      <c r="A417" s="9" t="s">
        <v>695</v>
      </c>
      <c r="B417" s="54"/>
      <c r="C417" s="10" t="s">
        <v>686</v>
      </c>
      <c r="D417" s="10">
        <v>62</v>
      </c>
      <c r="E417" s="10">
        <f t="shared" si="12"/>
        <v>1995</v>
      </c>
      <c r="F417" s="10">
        <f t="shared" si="13"/>
        <v>123690</v>
      </c>
    </row>
    <row r="418" spans="1:6" ht="22.5" x14ac:dyDescent="0.6">
      <c r="A418" s="9" t="s">
        <v>694</v>
      </c>
      <c r="B418" s="54"/>
      <c r="C418" s="10" t="s">
        <v>690</v>
      </c>
      <c r="D418" s="10">
        <v>6</v>
      </c>
      <c r="E418" s="10">
        <f t="shared" si="12"/>
        <v>1044</v>
      </c>
      <c r="F418" s="10">
        <f t="shared" si="13"/>
        <v>6264</v>
      </c>
    </row>
    <row r="419" spans="1:6" ht="22.5" x14ac:dyDescent="0.6">
      <c r="A419" s="9" t="s">
        <v>687</v>
      </c>
      <c r="B419" s="54"/>
      <c r="C419" s="10" t="s">
        <v>686</v>
      </c>
      <c r="D419" s="10">
        <v>81</v>
      </c>
      <c r="E419" s="10">
        <f t="shared" si="12"/>
        <v>1995</v>
      </c>
      <c r="F419" s="10">
        <f t="shared" si="13"/>
        <v>161595</v>
      </c>
    </row>
    <row r="420" spans="1:6" ht="22.5" x14ac:dyDescent="0.6">
      <c r="A420" s="9" t="s">
        <v>695</v>
      </c>
      <c r="B420" s="54"/>
      <c r="C420" s="10" t="s">
        <v>684</v>
      </c>
      <c r="D420" s="10">
        <v>44</v>
      </c>
      <c r="E420" s="10">
        <f t="shared" si="12"/>
        <v>1152</v>
      </c>
      <c r="F420" s="10">
        <f t="shared" si="13"/>
        <v>50688</v>
      </c>
    </row>
    <row r="421" spans="1:6" ht="22.5" x14ac:dyDescent="0.6">
      <c r="A421" s="9" t="s">
        <v>694</v>
      </c>
      <c r="B421" s="54"/>
      <c r="C421" s="10" t="s">
        <v>688</v>
      </c>
      <c r="D421" s="10">
        <v>16</v>
      </c>
      <c r="E421" s="10">
        <f t="shared" si="12"/>
        <v>1903</v>
      </c>
      <c r="F421" s="10">
        <f t="shared" si="13"/>
        <v>30448</v>
      </c>
    </row>
    <row r="422" spans="1:6" ht="22.5" x14ac:dyDescent="0.6">
      <c r="A422" s="9" t="s">
        <v>689</v>
      </c>
      <c r="B422" s="54"/>
      <c r="C422" s="10" t="s">
        <v>688</v>
      </c>
      <c r="D422" s="10">
        <v>54</v>
      </c>
      <c r="E422" s="10">
        <f t="shared" si="12"/>
        <v>1903</v>
      </c>
      <c r="F422" s="10">
        <f t="shared" si="13"/>
        <v>102762</v>
      </c>
    </row>
    <row r="423" spans="1:6" ht="22.5" x14ac:dyDescent="0.6">
      <c r="A423" s="9" t="s">
        <v>689</v>
      </c>
      <c r="B423" s="54"/>
      <c r="C423" s="10" t="s">
        <v>688</v>
      </c>
      <c r="D423" s="10">
        <v>56</v>
      </c>
      <c r="E423" s="10">
        <f t="shared" si="12"/>
        <v>1903</v>
      </c>
      <c r="F423" s="10">
        <f t="shared" si="13"/>
        <v>106568</v>
      </c>
    </row>
    <row r="424" spans="1:6" ht="22.5" x14ac:dyDescent="0.6">
      <c r="A424" s="9" t="s">
        <v>694</v>
      </c>
      <c r="B424" s="54"/>
      <c r="C424" s="10" t="s">
        <v>684</v>
      </c>
      <c r="D424" s="10">
        <v>41</v>
      </c>
      <c r="E424" s="10">
        <f t="shared" si="12"/>
        <v>1152</v>
      </c>
      <c r="F424" s="10">
        <f t="shared" si="13"/>
        <v>47232</v>
      </c>
    </row>
    <row r="425" spans="1:6" ht="22.5" x14ac:dyDescent="0.6">
      <c r="A425" s="9" t="s">
        <v>692</v>
      </c>
      <c r="B425" s="54"/>
      <c r="C425" s="10" t="s">
        <v>686</v>
      </c>
      <c r="D425" s="10">
        <v>67</v>
      </c>
      <c r="E425" s="10">
        <f t="shared" si="12"/>
        <v>1995</v>
      </c>
      <c r="F425" s="10">
        <f t="shared" si="13"/>
        <v>133665</v>
      </c>
    </row>
    <row r="426" spans="1:6" ht="22.5" x14ac:dyDescent="0.6">
      <c r="A426" s="9" t="s">
        <v>689</v>
      </c>
      <c r="B426" s="54"/>
      <c r="C426" s="10" t="s">
        <v>685</v>
      </c>
      <c r="D426" s="10">
        <v>80</v>
      </c>
      <c r="E426" s="10">
        <f t="shared" si="12"/>
        <v>1432</v>
      </c>
      <c r="F426" s="10">
        <f t="shared" si="13"/>
        <v>114560</v>
      </c>
    </row>
    <row r="427" spans="1:6" ht="22.5" x14ac:dyDescent="0.6">
      <c r="A427" s="9" t="s">
        <v>695</v>
      </c>
      <c r="B427" s="54"/>
      <c r="C427" s="10" t="s">
        <v>691</v>
      </c>
      <c r="D427" s="10">
        <v>32</v>
      </c>
      <c r="E427" s="10">
        <f t="shared" si="12"/>
        <v>1316</v>
      </c>
      <c r="F427" s="10">
        <f t="shared" si="13"/>
        <v>42112</v>
      </c>
    </row>
    <row r="428" spans="1:6" ht="22.5" x14ac:dyDescent="0.6">
      <c r="A428" s="9" t="s">
        <v>694</v>
      </c>
      <c r="B428" s="54"/>
      <c r="C428" s="10" t="s">
        <v>691</v>
      </c>
      <c r="D428" s="10">
        <v>45</v>
      </c>
      <c r="E428" s="10">
        <f t="shared" si="12"/>
        <v>1316</v>
      </c>
      <c r="F428" s="10">
        <f t="shared" si="13"/>
        <v>59220</v>
      </c>
    </row>
    <row r="429" spans="1:6" ht="22.5" x14ac:dyDescent="0.6">
      <c r="A429" s="9" t="s">
        <v>683</v>
      </c>
      <c r="B429" s="54"/>
      <c r="C429" s="10" t="s">
        <v>685</v>
      </c>
      <c r="D429" s="10">
        <v>37</v>
      </c>
      <c r="E429" s="10">
        <f t="shared" si="12"/>
        <v>1432</v>
      </c>
      <c r="F429" s="10">
        <f t="shared" si="13"/>
        <v>52984</v>
      </c>
    </row>
    <row r="430" spans="1:6" ht="22.5" x14ac:dyDescent="0.6">
      <c r="A430" s="9" t="s">
        <v>687</v>
      </c>
      <c r="B430" s="54"/>
      <c r="C430" s="10" t="s">
        <v>690</v>
      </c>
      <c r="D430" s="10">
        <v>32</v>
      </c>
      <c r="E430" s="10">
        <f t="shared" si="12"/>
        <v>1044</v>
      </c>
      <c r="F430" s="10">
        <f t="shared" si="13"/>
        <v>33408</v>
      </c>
    </row>
    <row r="431" spans="1:6" ht="22.5" x14ac:dyDescent="0.6">
      <c r="A431" s="9" t="s">
        <v>683</v>
      </c>
      <c r="B431" s="54"/>
      <c r="C431" s="10" t="s">
        <v>684</v>
      </c>
      <c r="D431" s="10">
        <v>36</v>
      </c>
      <c r="E431" s="10">
        <f t="shared" si="12"/>
        <v>1152</v>
      </c>
      <c r="F431" s="10">
        <f t="shared" si="13"/>
        <v>41472</v>
      </c>
    </row>
    <row r="432" spans="1:6" ht="22.5" x14ac:dyDescent="0.6">
      <c r="A432" s="9" t="s">
        <v>683</v>
      </c>
      <c r="B432" s="54"/>
      <c r="C432" s="10" t="s">
        <v>688</v>
      </c>
      <c r="D432" s="10">
        <v>50</v>
      </c>
      <c r="E432" s="10">
        <f t="shared" si="12"/>
        <v>1903</v>
      </c>
      <c r="F432" s="10">
        <f t="shared" si="13"/>
        <v>95150</v>
      </c>
    </row>
    <row r="433" spans="1:6" ht="22.5" x14ac:dyDescent="0.6">
      <c r="A433" s="9" t="s">
        <v>694</v>
      </c>
      <c r="B433" s="54"/>
      <c r="C433" s="10" t="s">
        <v>693</v>
      </c>
      <c r="D433" s="10">
        <v>8</v>
      </c>
      <c r="E433" s="10">
        <f t="shared" si="12"/>
        <v>1711</v>
      </c>
      <c r="F433" s="10">
        <f t="shared" si="13"/>
        <v>13688</v>
      </c>
    </row>
    <row r="434" spans="1:6" ht="22.5" x14ac:dyDescent="0.6">
      <c r="A434" s="9" t="s">
        <v>695</v>
      </c>
      <c r="B434" s="54"/>
      <c r="C434" s="10" t="s">
        <v>693</v>
      </c>
      <c r="D434" s="10">
        <v>59</v>
      </c>
      <c r="E434" s="10">
        <f t="shared" si="12"/>
        <v>1711</v>
      </c>
      <c r="F434" s="10">
        <f t="shared" si="13"/>
        <v>100949</v>
      </c>
    </row>
    <row r="435" spans="1:6" ht="22.5" x14ac:dyDescent="0.6">
      <c r="A435" s="9" t="s">
        <v>692</v>
      </c>
      <c r="B435" s="54"/>
      <c r="C435" s="10" t="s">
        <v>688</v>
      </c>
      <c r="D435" s="10">
        <v>26</v>
      </c>
      <c r="E435" s="10">
        <f t="shared" si="12"/>
        <v>1903</v>
      </c>
      <c r="F435" s="10">
        <f t="shared" si="13"/>
        <v>49478</v>
      </c>
    </row>
    <row r="436" spans="1:6" ht="22.5" x14ac:dyDescent="0.6">
      <c r="A436" s="9" t="s">
        <v>689</v>
      </c>
      <c r="B436" s="54"/>
      <c r="C436" s="10" t="s">
        <v>686</v>
      </c>
      <c r="D436" s="10">
        <v>38</v>
      </c>
      <c r="E436" s="10">
        <f t="shared" si="12"/>
        <v>1995</v>
      </c>
      <c r="F436" s="10">
        <f t="shared" si="13"/>
        <v>75810</v>
      </c>
    </row>
    <row r="437" spans="1:6" ht="22.5" x14ac:dyDescent="0.6">
      <c r="A437" s="9" t="s">
        <v>683</v>
      </c>
      <c r="B437" s="54"/>
      <c r="C437" s="10" t="s">
        <v>693</v>
      </c>
      <c r="D437" s="10">
        <v>83</v>
      </c>
      <c r="E437" s="10">
        <f t="shared" si="12"/>
        <v>1711</v>
      </c>
      <c r="F437" s="10">
        <f t="shared" si="13"/>
        <v>142013</v>
      </c>
    </row>
    <row r="438" spans="1:6" ht="22.5" x14ac:dyDescent="0.6">
      <c r="A438" s="9" t="s">
        <v>695</v>
      </c>
      <c r="B438" s="54"/>
      <c r="C438" s="10" t="s">
        <v>686</v>
      </c>
      <c r="D438" s="10">
        <v>72</v>
      </c>
      <c r="E438" s="10">
        <f t="shared" si="12"/>
        <v>1995</v>
      </c>
      <c r="F438" s="10">
        <f t="shared" si="13"/>
        <v>143640</v>
      </c>
    </row>
    <row r="439" spans="1:6" ht="22.5" x14ac:dyDescent="0.6">
      <c r="A439" s="9" t="s">
        <v>694</v>
      </c>
      <c r="B439" s="54"/>
      <c r="C439" s="10" t="s">
        <v>690</v>
      </c>
      <c r="D439" s="10">
        <v>56</v>
      </c>
      <c r="E439" s="10">
        <f t="shared" si="12"/>
        <v>1044</v>
      </c>
      <c r="F439" s="10">
        <f t="shared" si="13"/>
        <v>58464</v>
      </c>
    </row>
    <row r="440" spans="1:6" ht="22.5" x14ac:dyDescent="0.6">
      <c r="A440" s="9" t="s">
        <v>694</v>
      </c>
      <c r="B440" s="54"/>
      <c r="C440" s="10" t="s">
        <v>690</v>
      </c>
      <c r="D440" s="10">
        <v>88</v>
      </c>
      <c r="E440" s="10">
        <f t="shared" si="12"/>
        <v>1044</v>
      </c>
      <c r="F440" s="10">
        <f t="shared" si="13"/>
        <v>91872</v>
      </c>
    </row>
    <row r="441" spans="1:6" ht="22.5" x14ac:dyDescent="0.6">
      <c r="A441" s="9" t="s">
        <v>694</v>
      </c>
      <c r="B441" s="54"/>
      <c r="C441" s="10" t="s">
        <v>691</v>
      </c>
      <c r="D441" s="10">
        <v>95</v>
      </c>
      <c r="E441" s="10">
        <f t="shared" si="12"/>
        <v>1316</v>
      </c>
      <c r="F441" s="10">
        <f t="shared" si="13"/>
        <v>125020</v>
      </c>
    </row>
    <row r="442" spans="1:6" ht="22.5" x14ac:dyDescent="0.6">
      <c r="A442" s="9" t="s">
        <v>694</v>
      </c>
      <c r="B442" s="54"/>
      <c r="C442" s="10" t="s">
        <v>691</v>
      </c>
      <c r="D442" s="10">
        <v>20</v>
      </c>
      <c r="E442" s="10">
        <f t="shared" si="12"/>
        <v>1316</v>
      </c>
      <c r="F442" s="10">
        <f t="shared" si="13"/>
        <v>26320</v>
      </c>
    </row>
    <row r="443" spans="1:6" ht="22.5" x14ac:dyDescent="0.6">
      <c r="A443" s="9" t="s">
        <v>695</v>
      </c>
      <c r="B443" s="54"/>
      <c r="C443" s="10" t="s">
        <v>690</v>
      </c>
      <c r="D443" s="10">
        <v>17</v>
      </c>
      <c r="E443" s="10">
        <f t="shared" si="12"/>
        <v>1044</v>
      </c>
      <c r="F443" s="10">
        <f t="shared" si="13"/>
        <v>17748</v>
      </c>
    </row>
    <row r="444" spans="1:6" ht="22.5" x14ac:dyDescent="0.6">
      <c r="A444" s="9" t="s">
        <v>687</v>
      </c>
      <c r="B444" s="54"/>
      <c r="C444" s="10" t="s">
        <v>688</v>
      </c>
      <c r="D444" s="10">
        <v>40</v>
      </c>
      <c r="E444" s="10">
        <f t="shared" si="12"/>
        <v>1903</v>
      </c>
      <c r="F444" s="10">
        <f t="shared" si="13"/>
        <v>76120</v>
      </c>
    </row>
    <row r="445" spans="1:6" ht="22.5" x14ac:dyDescent="0.6">
      <c r="A445" s="9" t="s">
        <v>689</v>
      </c>
      <c r="B445" s="54"/>
      <c r="C445" s="10" t="s">
        <v>690</v>
      </c>
      <c r="D445" s="10">
        <v>34</v>
      </c>
      <c r="E445" s="10">
        <f t="shared" si="12"/>
        <v>1044</v>
      </c>
      <c r="F445" s="10">
        <f t="shared" si="13"/>
        <v>35496</v>
      </c>
    </row>
    <row r="446" spans="1:6" ht="22.5" x14ac:dyDescent="0.6">
      <c r="A446" s="9" t="s">
        <v>683</v>
      </c>
      <c r="B446" s="54"/>
      <c r="C446" s="10" t="s">
        <v>685</v>
      </c>
      <c r="D446" s="10">
        <v>49</v>
      </c>
      <c r="E446" s="10">
        <f t="shared" si="12"/>
        <v>1432</v>
      </c>
      <c r="F446" s="10">
        <f t="shared" si="13"/>
        <v>70168</v>
      </c>
    </row>
    <row r="447" spans="1:6" ht="22.5" x14ac:dyDescent="0.6">
      <c r="A447" s="9" t="s">
        <v>687</v>
      </c>
      <c r="B447" s="54"/>
      <c r="C447" s="10" t="s">
        <v>688</v>
      </c>
      <c r="D447" s="10">
        <v>39</v>
      </c>
      <c r="E447" s="10">
        <f t="shared" si="12"/>
        <v>1903</v>
      </c>
      <c r="F447" s="10">
        <f t="shared" si="13"/>
        <v>74217</v>
      </c>
    </row>
    <row r="448" spans="1:6" ht="22.5" x14ac:dyDescent="0.6">
      <c r="A448" s="9" t="s">
        <v>692</v>
      </c>
      <c r="B448" s="54"/>
      <c r="C448" s="10" t="s">
        <v>693</v>
      </c>
      <c r="D448" s="10">
        <v>61</v>
      </c>
      <c r="E448" s="10">
        <f t="shared" si="12"/>
        <v>1711</v>
      </c>
      <c r="F448" s="10">
        <f t="shared" si="13"/>
        <v>104371</v>
      </c>
    </row>
    <row r="449" spans="1:6" ht="22.5" x14ac:dyDescent="0.6">
      <c r="A449" s="9" t="s">
        <v>692</v>
      </c>
      <c r="B449" s="54"/>
      <c r="C449" s="10" t="s">
        <v>686</v>
      </c>
      <c r="D449" s="10">
        <v>41</v>
      </c>
      <c r="E449" s="10">
        <f t="shared" si="12"/>
        <v>1995</v>
      </c>
      <c r="F449" s="10">
        <f t="shared" si="13"/>
        <v>81795</v>
      </c>
    </row>
    <row r="450" spans="1:6" ht="22.5" x14ac:dyDescent="0.6">
      <c r="A450" s="9" t="s">
        <v>689</v>
      </c>
      <c r="B450" s="54"/>
      <c r="C450" s="10" t="s">
        <v>685</v>
      </c>
      <c r="D450" s="10">
        <v>53</v>
      </c>
      <c r="E450" s="10">
        <f t="shared" si="12"/>
        <v>1432</v>
      </c>
      <c r="F450" s="10">
        <f t="shared" si="13"/>
        <v>75896</v>
      </c>
    </row>
    <row r="451" spans="1:6" ht="22.5" x14ac:dyDescent="0.6">
      <c r="A451" s="9" t="s">
        <v>687</v>
      </c>
      <c r="B451" s="54"/>
      <c r="C451" s="10" t="s">
        <v>685</v>
      </c>
      <c r="D451" s="10">
        <v>50</v>
      </c>
      <c r="E451" s="10">
        <f t="shared" si="12"/>
        <v>1432</v>
      </c>
      <c r="F451" s="10">
        <f t="shared" si="13"/>
        <v>71600</v>
      </c>
    </row>
    <row r="452" spans="1:6" ht="22.5" x14ac:dyDescent="0.6">
      <c r="A452" s="9" t="s">
        <v>683</v>
      </c>
      <c r="B452" s="54"/>
      <c r="C452" s="10" t="s">
        <v>688</v>
      </c>
      <c r="D452" s="10">
        <v>19</v>
      </c>
      <c r="E452" s="10">
        <f t="shared" si="12"/>
        <v>1903</v>
      </c>
      <c r="F452" s="10">
        <f t="shared" si="13"/>
        <v>36157</v>
      </c>
    </row>
    <row r="453" spans="1:6" ht="22.5" x14ac:dyDescent="0.6">
      <c r="A453" s="9" t="s">
        <v>683</v>
      </c>
      <c r="B453" s="54"/>
      <c r="C453" s="10" t="s">
        <v>684</v>
      </c>
      <c r="D453" s="10">
        <v>73</v>
      </c>
      <c r="E453" s="10">
        <f t="shared" ref="E453:E457" si="14">VLOOKUP(C453,$L$3:$M$10,2,0)</f>
        <v>1152</v>
      </c>
      <c r="F453" s="10">
        <f t="shared" ref="F453:F457" si="15">E453*D453</f>
        <v>84096</v>
      </c>
    </row>
    <row r="454" spans="1:6" ht="22.5" x14ac:dyDescent="0.6">
      <c r="A454" s="9" t="s">
        <v>692</v>
      </c>
      <c r="B454" s="54"/>
      <c r="C454" s="10" t="s">
        <v>693</v>
      </c>
      <c r="D454" s="10">
        <v>17</v>
      </c>
      <c r="E454" s="10">
        <f t="shared" si="14"/>
        <v>1711</v>
      </c>
      <c r="F454" s="10">
        <f t="shared" si="15"/>
        <v>29087</v>
      </c>
    </row>
    <row r="455" spans="1:6" ht="22.5" x14ac:dyDescent="0.6">
      <c r="A455" s="9" t="s">
        <v>689</v>
      </c>
      <c r="B455" s="54"/>
      <c r="C455" s="10" t="s">
        <v>684</v>
      </c>
      <c r="D455" s="10">
        <v>13</v>
      </c>
      <c r="E455" s="10">
        <f t="shared" si="14"/>
        <v>1152</v>
      </c>
      <c r="F455" s="10">
        <f t="shared" si="15"/>
        <v>14976</v>
      </c>
    </row>
    <row r="456" spans="1:6" ht="22.5" x14ac:dyDescent="0.6">
      <c r="A456" s="9" t="s">
        <v>692</v>
      </c>
      <c r="B456" s="54"/>
      <c r="C456" s="10" t="s">
        <v>686</v>
      </c>
      <c r="D456" s="10">
        <v>89</v>
      </c>
      <c r="E456" s="10">
        <f t="shared" si="14"/>
        <v>1995</v>
      </c>
      <c r="F456" s="10">
        <f t="shared" si="15"/>
        <v>177555</v>
      </c>
    </row>
    <row r="457" spans="1:6" ht="22.5" x14ac:dyDescent="0.6">
      <c r="A457" s="9" t="s">
        <v>692</v>
      </c>
      <c r="B457" s="54"/>
      <c r="C457" s="10" t="s">
        <v>684</v>
      </c>
      <c r="D457" s="10">
        <v>22</v>
      </c>
      <c r="E457" s="10">
        <f t="shared" si="14"/>
        <v>1152</v>
      </c>
      <c r="F457" s="10">
        <f t="shared" si="15"/>
        <v>25344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79"/>
  <sheetViews>
    <sheetView showGridLines="0" rightToLeft="1" zoomScale="90" zoomScaleNormal="90" workbookViewId="0">
      <selection activeCell="C11" sqref="C11"/>
    </sheetView>
  </sheetViews>
  <sheetFormatPr defaultColWidth="6.08203125" defaultRowHeight="22.5" x14ac:dyDescent="0.75"/>
  <cols>
    <col min="1" max="1" width="2.4140625" style="27" customWidth="1"/>
    <col min="2" max="2" width="10.08203125" style="47" customWidth="1"/>
    <col min="3" max="3" width="11.33203125" style="47" customWidth="1"/>
    <col min="4" max="4" width="10.58203125" style="47" customWidth="1"/>
    <col min="5" max="5" width="6.6640625" style="47" customWidth="1"/>
    <col min="6" max="6" width="6.08203125" style="47"/>
    <col min="7" max="7" width="14.83203125" style="47" customWidth="1"/>
    <col min="8" max="8" width="10.4140625" style="47" customWidth="1"/>
    <col min="9" max="9" width="9.08203125" style="47" customWidth="1"/>
    <col min="10" max="10" width="1.5" style="27" customWidth="1"/>
    <col min="11" max="11" width="1.25" style="27" customWidth="1"/>
    <col min="12" max="12" width="5.58203125" style="27" customWidth="1"/>
    <col min="13" max="13" width="6.08203125" style="27"/>
    <col min="14" max="14" width="7.5" style="27" bestFit="1" customWidth="1"/>
    <col min="15" max="15" width="1" style="27" customWidth="1"/>
    <col min="16" max="16" width="5.83203125" style="27" customWidth="1"/>
    <col min="17" max="17" width="8.75" style="27" bestFit="1" customWidth="1"/>
    <col min="18" max="18" width="6.08203125" style="27"/>
    <col min="19" max="19" width="3.5" style="27" customWidth="1"/>
    <col min="20" max="20" width="9.08203125" style="27" bestFit="1" customWidth="1"/>
    <col min="21" max="16384" width="6.08203125" style="27"/>
  </cols>
  <sheetData>
    <row r="1" spans="2:20" ht="23.25" thickBot="1" x14ac:dyDescent="0.25">
      <c r="B1" s="8"/>
      <c r="C1" s="8"/>
      <c r="D1" s="8"/>
      <c r="E1" s="8"/>
      <c r="F1" s="8"/>
      <c r="G1" s="8"/>
      <c r="H1" s="8"/>
      <c r="I1" s="8"/>
    </row>
    <row r="2" spans="2:20" ht="23.25" thickBot="1" x14ac:dyDescent="0.25">
      <c r="B2" s="28" t="s">
        <v>697</v>
      </c>
      <c r="C2" s="29" t="s">
        <v>679</v>
      </c>
      <c r="D2" s="29" t="s">
        <v>698</v>
      </c>
      <c r="E2" s="29" t="s">
        <v>699</v>
      </c>
      <c r="F2" s="29" t="s">
        <v>700</v>
      </c>
      <c r="G2" s="29" t="s">
        <v>701</v>
      </c>
      <c r="H2" s="29" t="s">
        <v>702</v>
      </c>
      <c r="I2" s="30" t="s">
        <v>703</v>
      </c>
      <c r="T2" s="8"/>
    </row>
    <row r="3" spans="2:20" ht="23.25" thickBot="1" x14ac:dyDescent="0.25">
      <c r="B3" s="31">
        <v>7461</v>
      </c>
      <c r="C3" s="32" t="s">
        <v>704</v>
      </c>
      <c r="D3" s="32" t="s">
        <v>88</v>
      </c>
      <c r="E3" s="32">
        <v>10</v>
      </c>
      <c r="F3" s="32"/>
      <c r="G3" s="32" t="s">
        <v>705</v>
      </c>
      <c r="H3" s="32" t="s">
        <v>706</v>
      </c>
      <c r="I3" s="33">
        <f>SUMIF(C$3:C3,C3,$E$3:E3)-SUMIF($C$3:C3,C3,$F$3:F3)</f>
        <v>10</v>
      </c>
      <c r="L3" s="34" t="s">
        <v>679</v>
      </c>
      <c r="M3" s="35" t="s">
        <v>707</v>
      </c>
      <c r="N3" s="36" t="s">
        <v>708</v>
      </c>
      <c r="P3" s="37" t="s">
        <v>709</v>
      </c>
      <c r="Q3" s="37" t="s">
        <v>710</v>
      </c>
      <c r="T3" s="8"/>
    </row>
    <row r="4" spans="2:20" ht="23.25" thickBot="1" x14ac:dyDescent="0.25">
      <c r="B4" s="31">
        <v>6372</v>
      </c>
      <c r="C4" s="32" t="s">
        <v>711</v>
      </c>
      <c r="D4" s="32" t="s">
        <v>712</v>
      </c>
      <c r="E4" s="32"/>
      <c r="F4" s="32">
        <v>13</v>
      </c>
      <c r="G4" s="32" t="s">
        <v>713</v>
      </c>
      <c r="H4" s="32" t="s">
        <v>714</v>
      </c>
      <c r="I4" s="33">
        <f>SUMIF(C$3:C4,C4,$E$3:E4)-SUMIF($C$3:C4,C4,$F$3:F4)</f>
        <v>-13</v>
      </c>
      <c r="L4" s="38" t="s">
        <v>715</v>
      </c>
      <c r="M4" s="39">
        <f t="shared" ref="M4:M9" si="0">SUMIF($C$3:$C$16,L4,$E$3:$E$16)-SUMIF($C$3:$C$16,L4,$F$3:$F$16)</f>
        <v>0</v>
      </c>
      <c r="N4" s="40">
        <v>10</v>
      </c>
      <c r="P4" s="41" t="s">
        <v>716</v>
      </c>
      <c r="Q4" s="41" t="s">
        <v>717</v>
      </c>
      <c r="T4" s="8"/>
    </row>
    <row r="5" spans="2:20" ht="23.25" thickBot="1" x14ac:dyDescent="0.25">
      <c r="B5" s="31">
        <v>8931</v>
      </c>
      <c r="C5" s="32" t="s">
        <v>711</v>
      </c>
      <c r="D5" s="32" t="s">
        <v>15</v>
      </c>
      <c r="E5" s="32">
        <v>16</v>
      </c>
      <c r="F5" s="32"/>
      <c r="G5" s="32" t="s">
        <v>717</v>
      </c>
      <c r="H5" s="32" t="s">
        <v>718</v>
      </c>
      <c r="I5" s="33">
        <f>SUMIF(C$3:C5,C5,$E$3:E5)-SUMIF($C$3:C5,C5,$F$3:F5)</f>
        <v>3</v>
      </c>
      <c r="L5" s="38" t="s">
        <v>719</v>
      </c>
      <c r="M5" s="39">
        <f t="shared" si="0"/>
        <v>0</v>
      </c>
      <c r="N5" s="40">
        <v>8</v>
      </c>
      <c r="P5" s="41" t="s">
        <v>15</v>
      </c>
      <c r="Q5" s="41" t="s">
        <v>713</v>
      </c>
      <c r="T5" s="8"/>
    </row>
    <row r="6" spans="2:20" ht="23.25" thickBot="1" x14ac:dyDescent="0.25">
      <c r="B6" s="31">
        <v>6497</v>
      </c>
      <c r="C6" s="32" t="s">
        <v>720</v>
      </c>
      <c r="D6" s="32" t="s">
        <v>712</v>
      </c>
      <c r="E6" s="32">
        <v>13</v>
      </c>
      <c r="F6" s="32"/>
      <c r="G6" s="32" t="s">
        <v>713</v>
      </c>
      <c r="H6" s="32" t="s">
        <v>721</v>
      </c>
      <c r="I6" s="33">
        <f>SUMIF(C$3:C6,C6,$E$3:E6)-SUMIF($C$3:C6,C6,$F$3:F6)</f>
        <v>13</v>
      </c>
      <c r="L6" s="38" t="s">
        <v>711</v>
      </c>
      <c r="M6" s="39">
        <f t="shared" si="0"/>
        <v>0</v>
      </c>
      <c r="N6" s="40">
        <v>15</v>
      </c>
      <c r="P6" s="41" t="s">
        <v>88</v>
      </c>
      <c r="Q6" s="41" t="s">
        <v>705</v>
      </c>
      <c r="T6" s="8"/>
    </row>
    <row r="7" spans="2:20" ht="23.25" thickBot="1" x14ac:dyDescent="0.25">
      <c r="B7" s="31">
        <v>7870</v>
      </c>
      <c r="C7" s="32" t="s">
        <v>704</v>
      </c>
      <c r="D7" s="32" t="s">
        <v>15</v>
      </c>
      <c r="E7" s="32"/>
      <c r="F7" s="32">
        <v>3</v>
      </c>
      <c r="G7" s="32" t="s">
        <v>717</v>
      </c>
      <c r="H7" s="32" t="s">
        <v>722</v>
      </c>
      <c r="I7" s="33">
        <f>SUMIF(C$3:C7,C7,$E$3:E7)-SUMIF($C$3:C7,C7,$F$3:F7)</f>
        <v>7</v>
      </c>
      <c r="L7" s="38" t="s">
        <v>720</v>
      </c>
      <c r="M7" s="39">
        <f t="shared" si="0"/>
        <v>25</v>
      </c>
      <c r="N7" s="40">
        <v>6</v>
      </c>
      <c r="P7" s="41" t="s">
        <v>712</v>
      </c>
      <c r="Q7" s="41" t="s">
        <v>723</v>
      </c>
      <c r="T7" s="8"/>
    </row>
    <row r="8" spans="2:20" ht="23.25" thickBot="1" x14ac:dyDescent="0.25">
      <c r="B8" s="31">
        <v>7538</v>
      </c>
      <c r="C8" s="32" t="s">
        <v>720</v>
      </c>
      <c r="D8" s="32" t="s">
        <v>712</v>
      </c>
      <c r="E8" s="32">
        <v>12</v>
      </c>
      <c r="F8" s="32"/>
      <c r="G8" s="32" t="s">
        <v>724</v>
      </c>
      <c r="H8" s="32" t="s">
        <v>725</v>
      </c>
      <c r="I8" s="33">
        <f>SUMIF(C$3:C8,C8,$E$3:E8)-SUMIF($C$3:C8,C8,$F$3:F8)</f>
        <v>25</v>
      </c>
      <c r="L8" s="38" t="s">
        <v>704</v>
      </c>
      <c r="M8" s="39">
        <f t="shared" si="0"/>
        <v>7</v>
      </c>
      <c r="N8" s="40">
        <v>16</v>
      </c>
      <c r="P8" s="41" t="s">
        <v>726</v>
      </c>
      <c r="Q8" s="41" t="s">
        <v>724</v>
      </c>
      <c r="T8" s="8"/>
    </row>
    <row r="9" spans="2:20" ht="23.25" thickBot="1" x14ac:dyDescent="0.25">
      <c r="B9" s="31">
        <v>8864</v>
      </c>
      <c r="C9" s="32" t="s">
        <v>727</v>
      </c>
      <c r="D9" s="32" t="s">
        <v>716</v>
      </c>
      <c r="E9" s="32">
        <v>14</v>
      </c>
      <c r="F9" s="32"/>
      <c r="G9" s="32" t="s">
        <v>705</v>
      </c>
      <c r="H9" s="32" t="s">
        <v>728</v>
      </c>
      <c r="I9" s="33">
        <f>SUMIF(C$3:C9,C9,$E$3:E9)-SUMIF($C$3:C9,C9,$F$3:F9)</f>
        <v>14</v>
      </c>
      <c r="L9" s="42" t="s">
        <v>727</v>
      </c>
      <c r="M9" s="39">
        <f t="shared" si="0"/>
        <v>14</v>
      </c>
      <c r="N9" s="43">
        <v>13</v>
      </c>
      <c r="T9" s="8"/>
    </row>
    <row r="10" spans="2:20" x14ac:dyDescent="0.2">
      <c r="B10" s="31">
        <v>8888</v>
      </c>
      <c r="C10" s="32" t="s">
        <v>711</v>
      </c>
      <c r="D10" s="32" t="s">
        <v>712</v>
      </c>
      <c r="E10" s="32"/>
      <c r="F10" s="32">
        <v>3</v>
      </c>
      <c r="G10" s="32"/>
      <c r="H10" s="32" t="s">
        <v>729</v>
      </c>
      <c r="I10" s="33"/>
      <c r="T10" s="8"/>
    </row>
    <row r="11" spans="2:20" x14ac:dyDescent="0.2">
      <c r="B11" s="31"/>
      <c r="C11" s="32"/>
      <c r="D11" s="32"/>
      <c r="E11" s="32"/>
      <c r="F11" s="32"/>
      <c r="G11" s="32"/>
      <c r="H11" s="32"/>
      <c r="I11" s="33"/>
      <c r="L11" s="8"/>
      <c r="T11" s="8"/>
    </row>
    <row r="12" spans="2:20" x14ac:dyDescent="0.2">
      <c r="B12" s="31"/>
      <c r="C12" s="32"/>
      <c r="D12" s="32"/>
      <c r="E12" s="32"/>
      <c r="F12" s="32"/>
      <c r="G12" s="32"/>
      <c r="H12" s="32"/>
      <c r="I12" s="33"/>
      <c r="L12" s="8"/>
      <c r="M12" s="8"/>
      <c r="T12" s="8"/>
    </row>
    <row r="13" spans="2:20" x14ac:dyDescent="0.2">
      <c r="B13" s="31"/>
      <c r="C13" s="32"/>
      <c r="D13" s="32"/>
      <c r="E13" s="32"/>
      <c r="F13" s="32"/>
      <c r="G13" s="32"/>
      <c r="H13" s="32"/>
      <c r="I13" s="33"/>
      <c r="L13" s="8"/>
      <c r="T13" s="8"/>
    </row>
    <row r="14" spans="2:20" x14ac:dyDescent="0.2">
      <c r="B14" s="31"/>
      <c r="C14" s="32"/>
      <c r="D14" s="32"/>
      <c r="E14" s="32"/>
      <c r="F14" s="32"/>
      <c r="G14" s="32"/>
      <c r="H14" s="32"/>
      <c r="I14" s="33"/>
      <c r="L14" s="8"/>
    </row>
    <row r="15" spans="2:20" x14ac:dyDescent="0.2">
      <c r="B15" s="31"/>
      <c r="C15" s="32"/>
      <c r="D15" s="32"/>
      <c r="E15" s="32"/>
      <c r="F15" s="32"/>
      <c r="G15" s="32"/>
      <c r="H15" s="32"/>
      <c r="I15" s="33"/>
      <c r="L15" s="8"/>
    </row>
    <row r="16" spans="2:20" ht="23.25" thickBot="1" x14ac:dyDescent="0.25">
      <c r="B16" s="44"/>
      <c r="C16" s="45"/>
      <c r="D16" s="45"/>
      <c r="E16" s="45"/>
      <c r="F16" s="45"/>
      <c r="G16" s="45"/>
      <c r="H16" s="45"/>
      <c r="I16" s="46"/>
      <c r="L16" s="8"/>
    </row>
    <row r="17" spans="2:12" x14ac:dyDescent="0.2">
      <c r="B17" s="8"/>
      <c r="C17" s="8"/>
      <c r="D17" s="8"/>
      <c r="E17" s="8"/>
      <c r="F17" s="8"/>
      <c r="G17" s="8"/>
      <c r="H17" s="8"/>
      <c r="I17" s="8"/>
      <c r="L17" s="8"/>
    </row>
    <row r="18" spans="2:12" x14ac:dyDescent="0.2">
      <c r="B18" s="8"/>
      <c r="C18" s="8"/>
      <c r="D18" s="8"/>
      <c r="E18" s="8"/>
      <c r="F18" s="8"/>
      <c r="G18" s="8"/>
      <c r="H18" s="8"/>
      <c r="I18" s="8"/>
      <c r="L18" s="8"/>
    </row>
    <row r="19" spans="2:12" x14ac:dyDescent="0.2">
      <c r="B19" s="8"/>
      <c r="C19" s="8"/>
      <c r="D19" s="8"/>
      <c r="E19" s="8"/>
      <c r="F19" s="8"/>
      <c r="G19" s="8"/>
      <c r="H19" s="8"/>
      <c r="I19" s="8"/>
      <c r="L19" s="8"/>
    </row>
    <row r="20" spans="2:12" x14ac:dyDescent="0.2">
      <c r="B20" s="8"/>
      <c r="C20" s="8"/>
      <c r="D20" s="8"/>
      <c r="E20" s="8"/>
      <c r="F20" s="8"/>
      <c r="G20" s="8"/>
      <c r="H20" s="8"/>
      <c r="I20" s="8"/>
    </row>
    <row r="21" spans="2:12" x14ac:dyDescent="0.2">
      <c r="B21" s="8"/>
      <c r="C21" s="8"/>
      <c r="D21" s="8"/>
      <c r="E21" s="8"/>
      <c r="F21" s="8"/>
      <c r="G21" s="8"/>
      <c r="H21" s="8"/>
      <c r="I21" s="8"/>
    </row>
    <row r="22" spans="2:12" x14ac:dyDescent="0.2">
      <c r="B22" s="8"/>
      <c r="C22" s="8"/>
      <c r="D22" s="8"/>
      <c r="E22" s="8"/>
      <c r="F22" s="8"/>
      <c r="G22" s="8"/>
      <c r="H22" s="8"/>
      <c r="I22" s="8"/>
    </row>
    <row r="23" spans="2:12" x14ac:dyDescent="0.2">
      <c r="B23" s="8"/>
      <c r="C23" s="8"/>
      <c r="D23" s="8"/>
      <c r="E23" s="8"/>
      <c r="F23" s="8"/>
      <c r="G23" s="8"/>
      <c r="H23" s="8"/>
      <c r="I23" s="8"/>
    </row>
    <row r="24" spans="2:12" x14ac:dyDescent="0.2">
      <c r="B24" s="8"/>
      <c r="C24" s="8"/>
      <c r="D24" s="8"/>
      <c r="E24" s="8"/>
      <c r="F24" s="8"/>
      <c r="G24" s="8"/>
      <c r="H24" s="8"/>
      <c r="I24" s="8"/>
    </row>
    <row r="25" spans="2:12" x14ac:dyDescent="0.2">
      <c r="B25" s="8"/>
      <c r="C25" s="8"/>
      <c r="D25" s="8"/>
      <c r="E25" s="8"/>
      <c r="F25" s="8"/>
      <c r="G25" s="8"/>
      <c r="H25" s="8"/>
      <c r="I25" s="8"/>
    </row>
    <row r="26" spans="2:12" x14ac:dyDescent="0.2">
      <c r="B26" s="8"/>
      <c r="C26" s="8"/>
      <c r="D26" s="8"/>
      <c r="E26" s="8"/>
      <c r="F26" s="8"/>
      <c r="G26" s="8"/>
      <c r="H26" s="8"/>
      <c r="I26" s="8"/>
    </row>
    <row r="27" spans="2:12" x14ac:dyDescent="0.2">
      <c r="B27" s="8"/>
      <c r="C27" s="8"/>
      <c r="D27" s="8"/>
      <c r="E27" s="8"/>
      <c r="F27" s="8"/>
      <c r="G27" s="8"/>
      <c r="H27" s="8"/>
      <c r="I27" s="8"/>
    </row>
    <row r="28" spans="2:12" x14ac:dyDescent="0.2">
      <c r="B28" s="8"/>
      <c r="C28" s="8"/>
      <c r="D28" s="8"/>
      <c r="E28" s="8"/>
      <c r="F28" s="8"/>
      <c r="G28" s="8"/>
      <c r="H28" s="8"/>
      <c r="I28" s="8"/>
    </row>
    <row r="29" spans="2:12" x14ac:dyDescent="0.2">
      <c r="B29" s="8"/>
      <c r="C29" s="8"/>
      <c r="D29" s="8"/>
      <c r="E29" s="8"/>
      <c r="F29" s="8"/>
      <c r="G29" s="8"/>
      <c r="H29" s="8"/>
      <c r="I29" s="8"/>
    </row>
    <row r="30" spans="2:12" x14ac:dyDescent="0.2">
      <c r="B30" s="8"/>
      <c r="C30" s="8"/>
      <c r="D30" s="8"/>
      <c r="E30" s="8"/>
      <c r="F30" s="8"/>
      <c r="G30" s="8"/>
      <c r="H30" s="8"/>
      <c r="I30" s="8"/>
    </row>
    <row r="31" spans="2:12" x14ac:dyDescent="0.2">
      <c r="B31" s="8"/>
      <c r="C31" s="8"/>
      <c r="D31" s="8"/>
      <c r="E31" s="8"/>
      <c r="F31" s="8"/>
      <c r="G31" s="8"/>
      <c r="H31" s="8"/>
      <c r="I31" s="8"/>
    </row>
    <row r="32" spans="2:12" x14ac:dyDescent="0.2">
      <c r="B32" s="8"/>
      <c r="C32" s="8"/>
      <c r="D32" s="8"/>
      <c r="E32" s="8"/>
      <c r="F32" s="8"/>
      <c r="G32" s="8"/>
      <c r="H32" s="8"/>
      <c r="I32" s="8"/>
    </row>
    <row r="33" spans="2:9" x14ac:dyDescent="0.2">
      <c r="B33" s="8"/>
      <c r="C33" s="8"/>
      <c r="D33" s="8"/>
      <c r="E33" s="8"/>
      <c r="F33" s="8"/>
      <c r="G33" s="8"/>
      <c r="H33" s="8"/>
      <c r="I33" s="8"/>
    </row>
    <row r="34" spans="2:9" x14ac:dyDescent="0.2">
      <c r="B34" s="8"/>
      <c r="C34" s="8"/>
      <c r="D34" s="8"/>
      <c r="E34" s="8"/>
      <c r="F34" s="8"/>
      <c r="G34" s="8"/>
      <c r="H34" s="8"/>
      <c r="I34" s="8"/>
    </row>
    <row r="35" spans="2:9" x14ac:dyDescent="0.2">
      <c r="B35" s="8"/>
      <c r="C35" s="8"/>
      <c r="D35" s="8"/>
      <c r="E35" s="8"/>
      <c r="F35" s="8"/>
      <c r="G35" s="8"/>
      <c r="H35" s="8"/>
      <c r="I35" s="8"/>
    </row>
    <row r="36" spans="2:9" x14ac:dyDescent="0.2">
      <c r="B36" s="8"/>
      <c r="C36" s="8"/>
      <c r="D36" s="8"/>
      <c r="E36" s="8"/>
      <c r="F36" s="8"/>
      <c r="G36" s="8"/>
      <c r="H36" s="8"/>
      <c r="I36" s="8"/>
    </row>
    <row r="37" spans="2:9" x14ac:dyDescent="0.2">
      <c r="B37" s="8"/>
      <c r="C37" s="8"/>
      <c r="D37" s="8"/>
      <c r="E37" s="8"/>
      <c r="F37" s="8"/>
      <c r="G37" s="8"/>
      <c r="H37" s="8"/>
      <c r="I37" s="8"/>
    </row>
    <row r="38" spans="2:9" x14ac:dyDescent="0.2">
      <c r="B38" s="8"/>
      <c r="C38" s="8"/>
      <c r="D38" s="8"/>
      <c r="E38" s="8"/>
      <c r="F38" s="8"/>
      <c r="G38" s="8"/>
      <c r="H38" s="8"/>
      <c r="I38" s="8"/>
    </row>
    <row r="39" spans="2:9" x14ac:dyDescent="0.2">
      <c r="B39" s="8"/>
      <c r="C39" s="8"/>
      <c r="D39" s="8"/>
      <c r="E39" s="8"/>
      <c r="F39" s="8"/>
      <c r="G39" s="8"/>
      <c r="H39" s="8"/>
      <c r="I39" s="8"/>
    </row>
    <row r="40" spans="2:9" x14ac:dyDescent="0.2">
      <c r="B40" s="8"/>
      <c r="C40" s="8"/>
      <c r="D40" s="8"/>
      <c r="E40" s="8"/>
      <c r="F40" s="8"/>
      <c r="G40" s="8"/>
      <c r="H40" s="8"/>
      <c r="I40" s="8"/>
    </row>
    <row r="41" spans="2:9" x14ac:dyDescent="0.2">
      <c r="B41" s="8"/>
      <c r="C41" s="8"/>
      <c r="D41" s="8"/>
      <c r="E41" s="8"/>
      <c r="F41" s="8"/>
      <c r="G41" s="8"/>
      <c r="H41" s="8"/>
      <c r="I41" s="8"/>
    </row>
    <row r="42" spans="2:9" x14ac:dyDescent="0.2">
      <c r="B42" s="8"/>
      <c r="C42" s="8"/>
      <c r="D42" s="8"/>
      <c r="E42" s="8"/>
      <c r="F42" s="8"/>
      <c r="G42" s="8"/>
      <c r="H42" s="8"/>
      <c r="I42" s="8"/>
    </row>
    <row r="43" spans="2:9" x14ac:dyDescent="0.2">
      <c r="B43" s="8"/>
      <c r="C43" s="8"/>
      <c r="D43" s="8"/>
      <c r="E43" s="8"/>
      <c r="F43" s="8"/>
      <c r="G43" s="8"/>
      <c r="H43" s="8"/>
      <c r="I43" s="8"/>
    </row>
    <row r="44" spans="2:9" x14ac:dyDescent="0.2">
      <c r="B44" s="8"/>
      <c r="C44" s="8"/>
      <c r="D44" s="8"/>
      <c r="E44" s="8"/>
      <c r="F44" s="8"/>
      <c r="G44" s="8"/>
      <c r="H44" s="8"/>
      <c r="I44" s="8"/>
    </row>
    <row r="45" spans="2:9" x14ac:dyDescent="0.2">
      <c r="B45" s="8"/>
      <c r="C45" s="8"/>
      <c r="D45" s="8"/>
      <c r="E45" s="8"/>
      <c r="F45" s="8"/>
      <c r="G45" s="8"/>
      <c r="H45" s="8"/>
      <c r="I45" s="8"/>
    </row>
    <row r="46" spans="2:9" x14ac:dyDescent="0.2">
      <c r="B46" s="8"/>
      <c r="C46" s="8"/>
      <c r="D46" s="8"/>
      <c r="E46" s="8"/>
      <c r="F46" s="8"/>
      <c r="G46" s="8"/>
      <c r="H46" s="8"/>
      <c r="I46" s="8"/>
    </row>
    <row r="47" spans="2:9" x14ac:dyDescent="0.2">
      <c r="B47" s="8"/>
      <c r="C47" s="8"/>
      <c r="D47" s="8"/>
      <c r="E47" s="8"/>
      <c r="F47" s="8"/>
      <c r="G47" s="8"/>
      <c r="H47" s="8"/>
      <c r="I47" s="8"/>
    </row>
    <row r="48" spans="2:9" x14ac:dyDescent="0.2">
      <c r="B48" s="8"/>
      <c r="C48" s="8"/>
      <c r="D48" s="8"/>
      <c r="E48" s="8"/>
      <c r="F48" s="8"/>
      <c r="G48" s="8"/>
      <c r="H48" s="8"/>
      <c r="I48" s="8"/>
    </row>
    <row r="49" spans="2:9" x14ac:dyDescent="0.2">
      <c r="B49" s="8"/>
      <c r="C49" s="8"/>
      <c r="D49" s="8"/>
      <c r="E49" s="8"/>
      <c r="F49" s="8"/>
      <c r="G49" s="8"/>
      <c r="H49" s="8"/>
      <c r="I49" s="8"/>
    </row>
    <row r="50" spans="2:9" x14ac:dyDescent="0.2">
      <c r="B50" s="8"/>
      <c r="C50" s="8"/>
      <c r="D50" s="8"/>
      <c r="E50" s="8"/>
      <c r="F50" s="8"/>
      <c r="G50" s="8"/>
      <c r="H50" s="8"/>
      <c r="I50" s="8"/>
    </row>
    <row r="51" spans="2:9" x14ac:dyDescent="0.2">
      <c r="B51" s="8"/>
      <c r="C51" s="8"/>
      <c r="D51" s="8"/>
      <c r="E51" s="8"/>
      <c r="F51" s="8"/>
      <c r="G51" s="8"/>
      <c r="H51" s="8"/>
      <c r="I51" s="8"/>
    </row>
    <row r="52" spans="2:9" x14ac:dyDescent="0.2">
      <c r="B52" s="8"/>
      <c r="C52" s="8"/>
      <c r="D52" s="8"/>
      <c r="E52" s="8"/>
      <c r="F52" s="8"/>
      <c r="G52" s="8"/>
      <c r="H52" s="8"/>
      <c r="I52" s="8"/>
    </row>
    <row r="53" spans="2:9" x14ac:dyDescent="0.2">
      <c r="B53" s="8"/>
      <c r="C53" s="8"/>
      <c r="D53" s="8"/>
      <c r="E53" s="8"/>
      <c r="F53" s="8"/>
      <c r="G53" s="8"/>
      <c r="H53" s="8"/>
      <c r="I53" s="8"/>
    </row>
    <row r="54" spans="2:9" x14ac:dyDescent="0.2">
      <c r="B54" s="8"/>
      <c r="C54" s="8"/>
      <c r="D54" s="8"/>
      <c r="E54" s="8"/>
      <c r="F54" s="8"/>
      <c r="G54" s="8"/>
      <c r="H54" s="8"/>
      <c r="I54" s="8"/>
    </row>
    <row r="55" spans="2:9" x14ac:dyDescent="0.2">
      <c r="B55" s="8"/>
      <c r="C55" s="8"/>
      <c r="D55" s="8"/>
      <c r="E55" s="8"/>
      <c r="F55" s="8"/>
      <c r="G55" s="8"/>
      <c r="H55" s="8"/>
      <c r="I55" s="8"/>
    </row>
    <row r="56" spans="2:9" x14ac:dyDescent="0.2">
      <c r="B56" s="8"/>
      <c r="C56" s="8"/>
      <c r="D56" s="8"/>
      <c r="E56" s="8"/>
      <c r="F56" s="8"/>
      <c r="G56" s="8"/>
      <c r="H56" s="8"/>
      <c r="I56" s="8"/>
    </row>
    <row r="57" spans="2:9" x14ac:dyDescent="0.2">
      <c r="B57" s="8"/>
      <c r="C57" s="8"/>
      <c r="D57" s="8"/>
      <c r="E57" s="8"/>
      <c r="F57" s="8"/>
      <c r="G57" s="8"/>
      <c r="H57" s="8"/>
      <c r="I57" s="8"/>
    </row>
    <row r="58" spans="2:9" x14ac:dyDescent="0.2">
      <c r="B58" s="8"/>
      <c r="C58" s="8"/>
      <c r="D58" s="8"/>
      <c r="E58" s="8"/>
      <c r="F58" s="8"/>
      <c r="G58" s="8"/>
      <c r="H58" s="8"/>
      <c r="I58" s="8"/>
    </row>
    <row r="59" spans="2:9" x14ac:dyDescent="0.2">
      <c r="B59" s="8"/>
      <c r="C59" s="8"/>
      <c r="D59" s="8"/>
      <c r="E59" s="8"/>
      <c r="F59" s="8"/>
      <c r="G59" s="8"/>
      <c r="H59" s="8"/>
      <c r="I59" s="8"/>
    </row>
    <row r="60" spans="2:9" x14ac:dyDescent="0.2">
      <c r="B60" s="8"/>
      <c r="C60" s="8"/>
      <c r="D60" s="8"/>
      <c r="E60" s="8"/>
      <c r="F60" s="8"/>
      <c r="G60" s="8"/>
      <c r="H60" s="8"/>
      <c r="I60" s="8"/>
    </row>
    <row r="61" spans="2:9" x14ac:dyDescent="0.2">
      <c r="B61" s="8"/>
      <c r="C61" s="8"/>
      <c r="D61" s="8"/>
      <c r="E61" s="8"/>
      <c r="F61" s="8"/>
      <c r="G61" s="8"/>
      <c r="H61" s="8"/>
      <c r="I61" s="8"/>
    </row>
    <row r="62" spans="2:9" x14ac:dyDescent="0.2">
      <c r="B62" s="8"/>
      <c r="C62" s="8"/>
      <c r="D62" s="8"/>
      <c r="E62" s="8"/>
      <c r="F62" s="8"/>
      <c r="G62" s="8"/>
      <c r="H62" s="8"/>
      <c r="I62" s="8"/>
    </row>
    <row r="63" spans="2:9" x14ac:dyDescent="0.2">
      <c r="B63" s="8"/>
      <c r="C63" s="8"/>
      <c r="D63" s="8"/>
      <c r="E63" s="8"/>
      <c r="F63" s="8"/>
      <c r="G63" s="8"/>
      <c r="H63" s="8"/>
      <c r="I63" s="8"/>
    </row>
    <row r="64" spans="2:9" x14ac:dyDescent="0.2">
      <c r="B64" s="8"/>
      <c r="C64" s="8"/>
      <c r="D64" s="8"/>
      <c r="E64" s="8"/>
      <c r="F64" s="8"/>
      <c r="G64" s="8"/>
      <c r="H64" s="8"/>
      <c r="I64" s="8"/>
    </row>
    <row r="65" spans="2:9" x14ac:dyDescent="0.2">
      <c r="B65" s="8"/>
      <c r="C65" s="8"/>
      <c r="D65" s="8"/>
      <c r="E65" s="8"/>
      <c r="F65" s="8"/>
      <c r="G65" s="8"/>
      <c r="H65" s="8"/>
      <c r="I65" s="8"/>
    </row>
    <row r="66" spans="2:9" x14ac:dyDescent="0.2">
      <c r="B66" s="8"/>
      <c r="C66" s="8"/>
      <c r="D66" s="8"/>
      <c r="E66" s="8"/>
      <c r="F66" s="8"/>
      <c r="G66" s="8"/>
      <c r="H66" s="8"/>
      <c r="I66" s="8"/>
    </row>
    <row r="67" spans="2:9" x14ac:dyDescent="0.2">
      <c r="B67" s="8"/>
      <c r="C67" s="8"/>
      <c r="D67" s="8"/>
      <c r="E67" s="8"/>
      <c r="F67" s="8"/>
      <c r="G67" s="8"/>
      <c r="H67" s="8"/>
      <c r="I67" s="8"/>
    </row>
    <row r="68" spans="2:9" x14ac:dyDescent="0.2">
      <c r="B68" s="8"/>
      <c r="C68" s="8"/>
      <c r="D68" s="8"/>
      <c r="E68" s="8"/>
      <c r="F68" s="8"/>
      <c r="G68" s="8"/>
      <c r="H68" s="8"/>
      <c r="I68" s="8"/>
    </row>
    <row r="69" spans="2:9" x14ac:dyDescent="0.2">
      <c r="B69" s="8"/>
      <c r="C69" s="8"/>
      <c r="D69" s="8"/>
      <c r="E69" s="8"/>
      <c r="F69" s="8"/>
      <c r="G69" s="8"/>
      <c r="H69" s="8"/>
      <c r="I69" s="8"/>
    </row>
    <row r="70" spans="2:9" x14ac:dyDescent="0.2">
      <c r="B70" s="8"/>
      <c r="C70" s="8"/>
      <c r="D70" s="8"/>
      <c r="E70" s="8"/>
      <c r="F70" s="8"/>
      <c r="G70" s="8"/>
      <c r="H70" s="8"/>
      <c r="I70" s="8"/>
    </row>
    <row r="71" spans="2:9" x14ac:dyDescent="0.2">
      <c r="B71" s="8"/>
      <c r="C71" s="8"/>
      <c r="D71" s="8"/>
      <c r="E71" s="8"/>
      <c r="F71" s="8"/>
      <c r="G71" s="8"/>
      <c r="H71" s="8"/>
      <c r="I71" s="8"/>
    </row>
    <row r="72" spans="2:9" x14ac:dyDescent="0.2">
      <c r="B72" s="8"/>
      <c r="C72" s="8"/>
      <c r="D72" s="8"/>
      <c r="E72" s="8"/>
      <c r="F72" s="8"/>
      <c r="G72" s="8"/>
      <c r="H72" s="8"/>
      <c r="I72" s="8"/>
    </row>
    <row r="73" spans="2:9" x14ac:dyDescent="0.2">
      <c r="B73" s="8"/>
      <c r="C73" s="8"/>
      <c r="D73" s="8"/>
      <c r="E73" s="8"/>
      <c r="F73" s="8"/>
      <c r="G73" s="8"/>
      <c r="H73" s="8"/>
      <c r="I73" s="8"/>
    </row>
    <row r="74" spans="2:9" x14ac:dyDescent="0.2">
      <c r="B74" s="8"/>
      <c r="C74" s="8"/>
      <c r="D74" s="8"/>
      <c r="E74" s="8"/>
      <c r="F74" s="8"/>
      <c r="G74" s="8"/>
      <c r="H74" s="8"/>
      <c r="I74" s="8"/>
    </row>
    <row r="75" spans="2:9" x14ac:dyDescent="0.2">
      <c r="B75" s="8"/>
      <c r="C75" s="8"/>
      <c r="D75" s="8"/>
      <c r="E75" s="8"/>
      <c r="F75" s="8"/>
      <c r="G75" s="8"/>
      <c r="H75" s="8"/>
      <c r="I75" s="8"/>
    </row>
    <row r="76" spans="2:9" x14ac:dyDescent="0.2">
      <c r="B76" s="8"/>
      <c r="C76" s="8"/>
      <c r="D76" s="8"/>
      <c r="E76" s="8"/>
      <c r="F76" s="8"/>
      <c r="G76" s="8"/>
      <c r="H76" s="8"/>
      <c r="I76" s="8"/>
    </row>
    <row r="77" spans="2:9" x14ac:dyDescent="0.2">
      <c r="B77" s="8"/>
      <c r="C77" s="8"/>
      <c r="D77" s="8"/>
      <c r="E77" s="8"/>
      <c r="F77" s="8"/>
      <c r="G77" s="8"/>
      <c r="H77" s="8"/>
      <c r="I77" s="8"/>
    </row>
    <row r="78" spans="2:9" x14ac:dyDescent="0.2">
      <c r="B78" s="8"/>
      <c r="C78" s="8"/>
      <c r="D78" s="8"/>
      <c r="E78" s="8"/>
      <c r="F78" s="8"/>
      <c r="G78" s="8"/>
      <c r="H78" s="8"/>
      <c r="I78" s="8"/>
    </row>
    <row r="79" spans="2:9" x14ac:dyDescent="0.2">
      <c r="B79" s="8"/>
      <c r="C79" s="8"/>
      <c r="D79" s="8"/>
      <c r="E79" s="8"/>
      <c r="F79" s="8"/>
      <c r="G79" s="8"/>
      <c r="H79" s="8"/>
      <c r="I79" s="8"/>
    </row>
  </sheetData>
  <conditionalFormatting sqref="G3:G16">
    <cfRule type="cellIs" dxfId="3" priority="4" operator="equal">
      <formula>"واحد1"</formula>
    </cfRule>
  </conditionalFormatting>
  <conditionalFormatting sqref="C3:C16">
    <cfRule type="cellIs" dxfId="2" priority="3" operator="equal">
      <formula>"مداد"</formula>
    </cfRule>
  </conditionalFormatting>
  <conditionalFormatting sqref="M4:M9">
    <cfRule type="cellIs" dxfId="1" priority="1" operator="equal">
      <formula>0</formula>
    </cfRule>
    <cfRule type="cellIs" dxfId="0" priority="2" operator="lessThan">
      <formula>$N4</formula>
    </cfRule>
  </conditionalFormatting>
  <dataValidations count="3">
    <dataValidation type="list" allowBlank="1" showInputMessage="1" showErrorMessage="1" sqref="G3:G16">
      <formula1>$Q$4:$Q$8</formula1>
    </dataValidation>
    <dataValidation type="list" allowBlank="1" showInputMessage="1" showErrorMessage="1" sqref="D80:D1048576 D3:D16">
      <formula1>$P$4:$P$8</formula1>
    </dataValidation>
    <dataValidation type="list" allowBlank="1" showInputMessage="1" showErrorMessage="1" sqref="C80:C1048576 C3:C16">
      <formula1>$L$4:$L$9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R32"/>
  <sheetViews>
    <sheetView showGridLines="0" rightToLeft="1" topLeftCell="A3" zoomScale="98" zoomScaleNormal="98" workbookViewId="0">
      <selection activeCell="E12" sqref="E12"/>
    </sheetView>
  </sheetViews>
  <sheetFormatPr defaultColWidth="6.08203125" defaultRowHeight="22.5" zeroHeight="1" x14ac:dyDescent="0.6"/>
  <cols>
    <col min="1" max="3" width="1.58203125" style="48" customWidth="1"/>
    <col min="4" max="5" width="6.08203125" style="48" customWidth="1"/>
    <col min="6" max="6" width="10.75" style="48" customWidth="1"/>
    <col min="7" max="7" width="8.5" style="48" customWidth="1"/>
    <col min="8" max="8" width="8.4140625" style="48" bestFit="1" customWidth="1"/>
    <col min="9" max="9" width="7.9140625" style="48" customWidth="1"/>
    <col min="10" max="15" width="5.33203125" style="48" customWidth="1"/>
    <col min="16" max="16" width="6.6640625" style="48" customWidth="1"/>
    <col min="17" max="16384" width="6.08203125" style="48"/>
  </cols>
  <sheetData>
    <row r="1" spans="2:18" ht="9" customHeight="1" x14ac:dyDescent="0.6"/>
    <row r="2" spans="2:18" ht="9" customHeight="1" x14ac:dyDescent="0.6"/>
    <row r="3" spans="2:18" x14ac:dyDescent="0.6"/>
    <row r="4" spans="2:18" ht="23.25" thickBot="1" x14ac:dyDescent="0.65">
      <c r="D4" s="49"/>
      <c r="E4" s="49"/>
      <c r="F4" s="50" t="s">
        <v>730</v>
      </c>
      <c r="G4" s="50"/>
      <c r="H4" s="50"/>
      <c r="I4" s="49"/>
      <c r="J4" s="49"/>
    </row>
    <row r="5" spans="2:18" ht="30.75" customHeight="1" x14ac:dyDescent="0.6">
      <c r="D5" s="51"/>
      <c r="E5" s="52"/>
      <c r="F5" s="52"/>
      <c r="G5" s="52"/>
      <c r="H5" s="52"/>
      <c r="I5" s="52"/>
      <c r="J5" s="53"/>
      <c r="K5" s="54"/>
      <c r="L5" s="54"/>
      <c r="M5" s="54"/>
      <c r="N5" s="54"/>
      <c r="O5" s="54"/>
    </row>
    <row r="6" spans="2:18" x14ac:dyDescent="0.6">
      <c r="D6" s="55"/>
      <c r="E6" s="54"/>
      <c r="F6" s="54"/>
      <c r="G6" s="56">
        <v>7538</v>
      </c>
      <c r="H6" s="57" t="s">
        <v>731</v>
      </c>
      <c r="I6" s="57"/>
      <c r="J6" s="58"/>
      <c r="K6" s="54"/>
      <c r="L6" s="54"/>
      <c r="M6" s="54"/>
      <c r="N6" s="54"/>
      <c r="O6" s="8"/>
      <c r="P6" s="8"/>
      <c r="Q6" s="8"/>
      <c r="R6" s="8"/>
    </row>
    <row r="7" spans="2:18" x14ac:dyDescent="0.6">
      <c r="D7" s="55"/>
      <c r="E7" s="54"/>
      <c r="F7" s="54"/>
      <c r="G7" s="54"/>
      <c r="H7" s="54"/>
      <c r="I7" s="54"/>
      <c r="J7" s="58"/>
      <c r="K7" s="54"/>
      <c r="L7" s="54"/>
      <c r="M7" s="54"/>
      <c r="N7" s="54"/>
      <c r="O7" s="8"/>
      <c r="P7" s="8"/>
      <c r="Q7" s="8"/>
      <c r="R7" s="8"/>
    </row>
    <row r="8" spans="2:18" x14ac:dyDescent="0.6">
      <c r="D8" s="55"/>
      <c r="E8" s="54"/>
      <c r="F8" s="59" t="str">
        <f>VLOOKUP(G6,'3-DataEntrySheet'!B2:I16,6,0)</f>
        <v>واحد5</v>
      </c>
      <c r="G8" s="60" t="s">
        <v>701</v>
      </c>
      <c r="H8" s="59" t="str">
        <f>VLOOKUP(G6,'3-DataEntrySheet'!B2:I16,2,0)</f>
        <v>مداد</v>
      </c>
      <c r="I8" s="60" t="s">
        <v>679</v>
      </c>
      <c r="J8" s="58"/>
      <c r="K8" s="54"/>
      <c r="L8" s="54"/>
      <c r="M8" s="54"/>
      <c r="N8" s="54"/>
      <c r="O8" s="8"/>
      <c r="P8" s="8"/>
      <c r="Q8" s="8"/>
      <c r="R8" s="8"/>
    </row>
    <row r="9" spans="2:18" x14ac:dyDescent="0.6">
      <c r="D9" s="55"/>
      <c r="E9" s="54"/>
      <c r="F9" s="61" t="str">
        <f>VLOOKUP(G6,'3-DataEntrySheet'!B2:I16,7,0)</f>
        <v>97/03/20</v>
      </c>
      <c r="G9" s="60" t="s">
        <v>702</v>
      </c>
      <c r="H9" s="59" t="str">
        <f>VLOOKUP(G6,'3-DataEntrySheet'!B2:I16,3,0)</f>
        <v>بیژن</v>
      </c>
      <c r="I9" s="60" t="s">
        <v>698</v>
      </c>
      <c r="J9" s="58"/>
      <c r="K9" s="54"/>
      <c r="L9" s="54"/>
      <c r="M9" s="54"/>
      <c r="N9" s="54"/>
      <c r="O9" s="8"/>
      <c r="P9" s="8"/>
      <c r="Q9" s="8"/>
      <c r="R9" s="8"/>
    </row>
    <row r="10" spans="2:18" x14ac:dyDescent="0.6">
      <c r="D10" s="55"/>
      <c r="E10" s="54"/>
      <c r="F10" s="59">
        <f>VLOOKUP(G6,'3-DataEntrySheet'!B2:I16,8,0)</f>
        <v>25</v>
      </c>
      <c r="G10" s="60" t="s">
        <v>703</v>
      </c>
      <c r="H10" s="59">
        <f>VLOOKUP(G6,'3-DataEntrySheet'!B2:I16,4,0)</f>
        <v>12</v>
      </c>
      <c r="I10" s="60" t="s">
        <v>699</v>
      </c>
      <c r="J10" s="58"/>
      <c r="K10" s="54"/>
      <c r="L10" s="54"/>
      <c r="M10" s="54"/>
      <c r="N10" s="54"/>
      <c r="O10" s="8"/>
      <c r="P10" s="8"/>
      <c r="Q10" s="8"/>
      <c r="R10" s="8"/>
    </row>
    <row r="11" spans="2:18" x14ac:dyDescent="0.6">
      <c r="D11" s="55"/>
      <c r="E11" s="54"/>
      <c r="F11" s="8"/>
      <c r="G11" s="8"/>
      <c r="H11" s="59">
        <f>VLOOKUP(G6,'3-DataEntrySheet'!B2:I16,4,0)</f>
        <v>12</v>
      </c>
      <c r="I11" s="60" t="s">
        <v>700</v>
      </c>
      <c r="J11" s="58"/>
      <c r="K11" s="54"/>
      <c r="L11" s="54"/>
      <c r="M11" s="54"/>
      <c r="N11" s="54"/>
      <c r="O11" s="8"/>
      <c r="P11" s="8"/>
      <c r="Q11" s="8"/>
      <c r="R11" s="8"/>
    </row>
    <row r="12" spans="2:18" ht="23.25" thickBot="1" x14ac:dyDescent="0.65">
      <c r="D12" s="62"/>
      <c r="E12" s="63"/>
      <c r="F12" s="63"/>
      <c r="G12" s="63"/>
      <c r="H12" s="63"/>
      <c r="I12" s="63"/>
      <c r="J12" s="64"/>
      <c r="K12" s="54"/>
      <c r="L12" s="54"/>
      <c r="M12" s="54"/>
      <c r="N12" s="54"/>
      <c r="O12" s="8"/>
      <c r="P12" s="8"/>
      <c r="Q12" s="8"/>
      <c r="R12" s="8"/>
    </row>
    <row r="13" spans="2:18" x14ac:dyDescent="0.6">
      <c r="B13" s="8"/>
      <c r="C13" s="8"/>
      <c r="D13" s="8"/>
      <c r="E13" s="8"/>
      <c r="F13" s="8"/>
      <c r="G13" s="8"/>
      <c r="H13" s="8"/>
      <c r="I13" s="8"/>
      <c r="J13" s="8"/>
      <c r="K13" s="8"/>
      <c r="L13" s="54"/>
      <c r="M13" s="54"/>
      <c r="N13" s="54"/>
      <c r="O13" s="8"/>
      <c r="P13" s="8"/>
      <c r="Q13" s="8"/>
      <c r="R13" s="8"/>
    </row>
    <row r="14" spans="2:18" x14ac:dyDescent="0.6">
      <c r="B14" s="8"/>
      <c r="C14" s="8"/>
      <c r="D14" s="8"/>
      <c r="E14" s="8"/>
      <c r="F14" s="8"/>
      <c r="G14" s="8"/>
      <c r="H14" s="8"/>
      <c r="I14" s="8"/>
      <c r="J14" s="8"/>
      <c r="K14" s="8"/>
      <c r="L14" s="54"/>
      <c r="M14" s="54"/>
      <c r="N14" s="54"/>
      <c r="O14" s="8"/>
      <c r="P14" s="8"/>
      <c r="Q14" s="8"/>
      <c r="R14" s="8"/>
    </row>
    <row r="15" spans="2:18" x14ac:dyDescent="0.6">
      <c r="B15" s="8"/>
      <c r="C15" s="8"/>
      <c r="D15" s="8"/>
      <c r="E15" s="8"/>
      <c r="F15" s="8"/>
      <c r="G15" s="8"/>
      <c r="H15" s="8"/>
      <c r="I15" s="8"/>
      <c r="J15" s="8"/>
      <c r="K15" s="8"/>
      <c r="L15" s="54"/>
      <c r="M15" s="54"/>
      <c r="N15" s="54"/>
      <c r="O15" s="8"/>
      <c r="P15" s="8"/>
      <c r="Q15" s="8"/>
      <c r="R15" s="8"/>
    </row>
    <row r="16" spans="2:18" x14ac:dyDescent="0.6">
      <c r="B16" s="8"/>
      <c r="C16" s="8"/>
      <c r="D16" s="8"/>
      <c r="E16" s="8"/>
      <c r="F16" s="8"/>
      <c r="G16" s="8"/>
      <c r="H16" s="8"/>
      <c r="I16" s="8"/>
      <c r="J16" s="8"/>
      <c r="K16" s="8"/>
      <c r="L16" s="54"/>
      <c r="M16" s="54"/>
      <c r="N16" s="54"/>
      <c r="O16" s="54"/>
    </row>
    <row r="17" spans="2:15" x14ac:dyDescent="0.6">
      <c r="B17" s="8"/>
      <c r="C17" s="8"/>
      <c r="D17" s="8"/>
      <c r="E17" s="8"/>
      <c r="F17" s="8"/>
      <c r="G17" s="8"/>
      <c r="H17" s="8"/>
      <c r="I17" s="8"/>
      <c r="J17" s="8"/>
      <c r="K17" s="8"/>
      <c r="L17" s="54"/>
      <c r="M17" s="54"/>
      <c r="N17" s="54"/>
      <c r="O17" s="54"/>
    </row>
    <row r="18" spans="2:15" x14ac:dyDescent="0.6">
      <c r="B18" s="8"/>
      <c r="C18" s="8"/>
      <c r="D18" s="8"/>
      <c r="E18" s="8"/>
      <c r="F18" s="8"/>
      <c r="G18" s="8"/>
      <c r="H18" s="8"/>
      <c r="I18" s="8"/>
      <c r="J18" s="8"/>
      <c r="K18" s="8"/>
      <c r="L18" s="54"/>
      <c r="M18" s="54"/>
      <c r="N18" s="54"/>
      <c r="O18" s="54"/>
    </row>
    <row r="19" spans="2:15" x14ac:dyDescent="0.6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2:15" x14ac:dyDescent="0.6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2:15" x14ac:dyDescent="0.6"/>
    <row r="22" spans="2:15" x14ac:dyDescent="0.6"/>
    <row r="23" spans="2:15" x14ac:dyDescent="0.6"/>
    <row r="24" spans="2:15" x14ac:dyDescent="0.6"/>
    <row r="25" spans="2:15" x14ac:dyDescent="0.6"/>
    <row r="26" spans="2:15" x14ac:dyDescent="0.6"/>
    <row r="27" spans="2:15" x14ac:dyDescent="0.6"/>
    <row r="28" spans="2:15" x14ac:dyDescent="0.6"/>
    <row r="29" spans="2:15" x14ac:dyDescent="0.6"/>
    <row r="30" spans="2:15" x14ac:dyDescent="0.6"/>
    <row r="31" spans="2:15" x14ac:dyDescent="0.6"/>
    <row r="32" spans="2:15" x14ac:dyDescent="0.6"/>
  </sheetData>
  <dataValidations count="2">
    <dataValidation type="textLength" operator="equal" allowBlank="1" showInputMessage="1" showErrorMessage="1" sqref="A6:A1048576">
      <formula1>10</formula1>
    </dataValidation>
    <dataValidation type="decimal" allowBlank="1" showInputMessage="1" showErrorMessage="1" sqref="B1:B12 B21:B1048576">
      <formula1>0</formula1>
      <formula2>20</formula2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'3-DataEntrySheet'!$B$3:$B$15</xm:f>
          </x14:formula1>
          <xm:sqref>G6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8"/>
  <sheetViews>
    <sheetView showGridLines="0" rightToLeft="1" workbookViewId="0">
      <selection activeCell="D7" sqref="D7"/>
    </sheetView>
  </sheetViews>
  <sheetFormatPr defaultRowHeight="28.5" x14ac:dyDescent="0.75"/>
  <cols>
    <col min="2" max="4" width="5.58203125" customWidth="1"/>
    <col min="5" max="5" width="9.25" customWidth="1"/>
  </cols>
  <sheetData>
    <row r="1" spans="2:11" ht="45" x14ac:dyDescent="0.75">
      <c r="B1" s="69" t="s">
        <v>733</v>
      </c>
      <c r="C1" s="69" t="s">
        <v>679</v>
      </c>
      <c r="D1" s="69" t="s">
        <v>680</v>
      </c>
      <c r="E1" s="69" t="s">
        <v>681</v>
      </c>
      <c r="I1" s="66" t="s">
        <v>679</v>
      </c>
      <c r="J1" s="66" t="s">
        <v>678</v>
      </c>
      <c r="K1" s="66" t="s">
        <v>681</v>
      </c>
    </row>
    <row r="2" spans="2:11" x14ac:dyDescent="0.75">
      <c r="B2" s="68" t="s">
        <v>692</v>
      </c>
      <c r="C2" s="68" t="s">
        <v>685</v>
      </c>
      <c r="D2" s="68">
        <v>98</v>
      </c>
      <c r="E2" s="65"/>
      <c r="I2" s="68" t="s">
        <v>685</v>
      </c>
      <c r="J2" s="68" t="s">
        <v>695</v>
      </c>
      <c r="K2" s="68">
        <v>1988</v>
      </c>
    </row>
    <row r="3" spans="2:11" x14ac:dyDescent="0.75">
      <c r="B3" s="68" t="s">
        <v>694</v>
      </c>
      <c r="C3" s="68" t="s">
        <v>686</v>
      </c>
      <c r="D3" s="68">
        <v>42</v>
      </c>
      <c r="E3" s="65"/>
      <c r="I3" s="67" t="s">
        <v>685</v>
      </c>
      <c r="J3" s="67" t="s">
        <v>687</v>
      </c>
      <c r="K3" s="67">
        <v>2059</v>
      </c>
    </row>
    <row r="4" spans="2:11" x14ac:dyDescent="0.75">
      <c r="B4" s="68" t="s">
        <v>687</v>
      </c>
      <c r="C4" s="68" t="s">
        <v>688</v>
      </c>
      <c r="D4" s="68">
        <v>65</v>
      </c>
      <c r="E4" s="65"/>
      <c r="I4" s="68" t="s">
        <v>685</v>
      </c>
      <c r="J4" s="68" t="s">
        <v>694</v>
      </c>
      <c r="K4" s="68">
        <v>2713</v>
      </c>
    </row>
    <row r="5" spans="2:11" x14ac:dyDescent="0.75">
      <c r="B5" s="68" t="s">
        <v>687</v>
      </c>
      <c r="C5" s="68" t="s">
        <v>690</v>
      </c>
      <c r="D5" s="68">
        <v>17</v>
      </c>
      <c r="E5" s="65"/>
      <c r="I5" s="67" t="s">
        <v>685</v>
      </c>
      <c r="J5" s="67" t="s">
        <v>692</v>
      </c>
      <c r="K5" s="67">
        <v>2050</v>
      </c>
    </row>
    <row r="6" spans="2:11" x14ac:dyDescent="0.75">
      <c r="B6" s="68" t="s">
        <v>689</v>
      </c>
      <c r="C6" s="68" t="s">
        <v>688</v>
      </c>
      <c r="D6" s="68">
        <v>37</v>
      </c>
      <c r="E6" s="65"/>
      <c r="I6" s="68" t="s">
        <v>685</v>
      </c>
      <c r="J6" s="68" t="s">
        <v>689</v>
      </c>
      <c r="K6" s="68">
        <v>1448</v>
      </c>
    </row>
    <row r="7" spans="2:11" x14ac:dyDescent="0.75">
      <c r="B7" s="68" t="s">
        <v>694</v>
      </c>
      <c r="C7" s="68" t="s">
        <v>686</v>
      </c>
      <c r="D7" s="68">
        <v>96</v>
      </c>
      <c r="E7" s="65"/>
      <c r="I7" s="67" t="s">
        <v>685</v>
      </c>
      <c r="J7" s="67" t="s">
        <v>683</v>
      </c>
      <c r="K7" s="67">
        <v>2827</v>
      </c>
    </row>
    <row r="8" spans="2:11" x14ac:dyDescent="0.75">
      <c r="B8" s="68" t="s">
        <v>692</v>
      </c>
      <c r="C8" s="68" t="s">
        <v>693</v>
      </c>
      <c r="D8" s="68">
        <v>80</v>
      </c>
      <c r="E8" s="65"/>
      <c r="I8" s="67" t="s">
        <v>688</v>
      </c>
      <c r="J8" s="67" t="s">
        <v>695</v>
      </c>
      <c r="K8" s="67">
        <v>2829</v>
      </c>
    </row>
    <row r="9" spans="2:11" x14ac:dyDescent="0.75">
      <c r="B9" s="68" t="s">
        <v>687</v>
      </c>
      <c r="C9" s="68" t="s">
        <v>688</v>
      </c>
      <c r="D9" s="68">
        <v>100</v>
      </c>
      <c r="E9" s="65"/>
      <c r="I9" s="68" t="s">
        <v>688</v>
      </c>
      <c r="J9" s="68" t="s">
        <v>687</v>
      </c>
      <c r="K9" s="68">
        <v>1505</v>
      </c>
    </row>
    <row r="10" spans="2:11" x14ac:dyDescent="0.75">
      <c r="B10" s="68" t="s">
        <v>689</v>
      </c>
      <c r="C10" s="68" t="s">
        <v>686</v>
      </c>
      <c r="D10" s="68">
        <v>28</v>
      </c>
      <c r="E10" s="65"/>
      <c r="I10" s="67" t="s">
        <v>688</v>
      </c>
      <c r="J10" s="67" t="s">
        <v>694</v>
      </c>
      <c r="K10" s="67">
        <v>2529</v>
      </c>
    </row>
    <row r="11" spans="2:11" x14ac:dyDescent="0.75">
      <c r="B11" s="68" t="s">
        <v>695</v>
      </c>
      <c r="C11" s="68" t="s">
        <v>684</v>
      </c>
      <c r="D11" s="68">
        <v>22</v>
      </c>
      <c r="E11" s="65"/>
      <c r="I11" s="68" t="s">
        <v>688</v>
      </c>
      <c r="J11" s="68" t="s">
        <v>692</v>
      </c>
      <c r="K11" s="68">
        <v>1137</v>
      </c>
    </row>
    <row r="12" spans="2:11" x14ac:dyDescent="0.75">
      <c r="B12" s="68" t="s">
        <v>692</v>
      </c>
      <c r="C12" s="68" t="s">
        <v>693</v>
      </c>
      <c r="D12" s="68">
        <v>50</v>
      </c>
      <c r="E12" s="65"/>
      <c r="I12" s="67" t="s">
        <v>688</v>
      </c>
      <c r="J12" s="67" t="s">
        <v>689</v>
      </c>
      <c r="K12" s="67">
        <v>2991</v>
      </c>
    </row>
    <row r="13" spans="2:11" x14ac:dyDescent="0.75">
      <c r="B13" s="68" t="s">
        <v>692</v>
      </c>
      <c r="C13" s="68" t="s">
        <v>686</v>
      </c>
      <c r="D13" s="68">
        <v>53</v>
      </c>
      <c r="E13" s="65"/>
      <c r="I13" s="68" t="s">
        <v>688</v>
      </c>
      <c r="J13" s="68" t="s">
        <v>683</v>
      </c>
      <c r="K13" s="68">
        <v>2305</v>
      </c>
    </row>
    <row r="14" spans="2:11" x14ac:dyDescent="0.75">
      <c r="B14" s="68" t="s">
        <v>692</v>
      </c>
      <c r="C14" s="68" t="s">
        <v>686</v>
      </c>
      <c r="D14" s="68">
        <v>96</v>
      </c>
      <c r="E14" s="65"/>
      <c r="I14" s="68" t="s">
        <v>684</v>
      </c>
      <c r="J14" s="68" t="s">
        <v>695</v>
      </c>
      <c r="K14" s="68">
        <v>2060</v>
      </c>
    </row>
    <row r="15" spans="2:11" x14ac:dyDescent="0.75">
      <c r="B15" s="68" t="s">
        <v>694</v>
      </c>
      <c r="C15" s="68" t="s">
        <v>686</v>
      </c>
      <c r="D15" s="68">
        <v>30</v>
      </c>
      <c r="E15" s="65"/>
      <c r="I15" s="67" t="s">
        <v>684</v>
      </c>
      <c r="J15" s="67" t="s">
        <v>687</v>
      </c>
      <c r="K15" s="67">
        <v>1123</v>
      </c>
    </row>
    <row r="16" spans="2:11" x14ac:dyDescent="0.75">
      <c r="B16" s="68" t="s">
        <v>683</v>
      </c>
      <c r="C16" s="68" t="s">
        <v>690</v>
      </c>
      <c r="D16" s="68">
        <v>37</v>
      </c>
      <c r="E16" s="65"/>
      <c r="I16" s="68" t="s">
        <v>684</v>
      </c>
      <c r="J16" s="68" t="s">
        <v>694</v>
      </c>
      <c r="K16" s="68">
        <v>1456</v>
      </c>
    </row>
    <row r="17" spans="2:11" x14ac:dyDescent="0.75">
      <c r="B17" s="68" t="s">
        <v>692</v>
      </c>
      <c r="C17" s="68" t="s">
        <v>690</v>
      </c>
      <c r="D17" s="68">
        <v>68</v>
      </c>
      <c r="E17" s="65"/>
      <c r="I17" s="67" t="s">
        <v>684</v>
      </c>
      <c r="J17" s="67" t="s">
        <v>692</v>
      </c>
      <c r="K17" s="67">
        <v>1579</v>
      </c>
    </row>
    <row r="18" spans="2:11" x14ac:dyDescent="0.75">
      <c r="B18" s="68" t="s">
        <v>695</v>
      </c>
      <c r="C18" s="68" t="s">
        <v>693</v>
      </c>
      <c r="D18" s="68">
        <v>15</v>
      </c>
      <c r="E18" s="65"/>
      <c r="I18" s="68" t="s">
        <v>684</v>
      </c>
      <c r="J18" s="68" t="s">
        <v>689</v>
      </c>
      <c r="K18" s="68">
        <v>2125</v>
      </c>
    </row>
    <row r="19" spans="2:11" x14ac:dyDescent="0.75">
      <c r="B19" s="68" t="s">
        <v>695</v>
      </c>
      <c r="C19" s="68" t="s">
        <v>688</v>
      </c>
      <c r="D19" s="68">
        <v>28</v>
      </c>
      <c r="E19" s="65"/>
      <c r="I19" s="67" t="s">
        <v>684</v>
      </c>
      <c r="J19" s="67" t="s">
        <v>683</v>
      </c>
      <c r="K19" s="67">
        <v>1314</v>
      </c>
    </row>
    <row r="20" spans="2:11" x14ac:dyDescent="0.75">
      <c r="B20" s="68" t="s">
        <v>692</v>
      </c>
      <c r="C20" s="68" t="s">
        <v>691</v>
      </c>
      <c r="D20" s="68">
        <v>96</v>
      </c>
      <c r="E20" s="65"/>
      <c r="I20" s="67" t="s">
        <v>691</v>
      </c>
      <c r="J20" s="67" t="s">
        <v>695</v>
      </c>
      <c r="K20" s="67">
        <v>2415</v>
      </c>
    </row>
    <row r="21" spans="2:11" x14ac:dyDescent="0.75">
      <c r="B21" s="68" t="s">
        <v>692</v>
      </c>
      <c r="C21" s="68" t="s">
        <v>688</v>
      </c>
      <c r="D21" s="68">
        <v>85</v>
      </c>
      <c r="E21" s="65"/>
      <c r="I21" s="68" t="s">
        <v>691</v>
      </c>
      <c r="J21" s="68" t="s">
        <v>687</v>
      </c>
      <c r="K21" s="68">
        <v>2863</v>
      </c>
    </row>
    <row r="22" spans="2:11" x14ac:dyDescent="0.75">
      <c r="B22" s="68" t="s">
        <v>692</v>
      </c>
      <c r="C22" s="68" t="s">
        <v>688</v>
      </c>
      <c r="D22" s="68">
        <v>82</v>
      </c>
      <c r="E22" s="65"/>
      <c r="I22" s="67" t="s">
        <v>691</v>
      </c>
      <c r="J22" s="67" t="s">
        <v>694</v>
      </c>
      <c r="K22" s="67">
        <v>1583</v>
      </c>
    </row>
    <row r="23" spans="2:11" x14ac:dyDescent="0.75">
      <c r="B23" s="68" t="s">
        <v>687</v>
      </c>
      <c r="C23" s="68" t="s">
        <v>688</v>
      </c>
      <c r="D23" s="68">
        <v>11</v>
      </c>
      <c r="E23" s="65"/>
      <c r="I23" s="68" t="s">
        <v>691</v>
      </c>
      <c r="J23" s="68" t="s">
        <v>692</v>
      </c>
      <c r="K23" s="68">
        <v>1365</v>
      </c>
    </row>
    <row r="24" spans="2:11" x14ac:dyDescent="0.75">
      <c r="B24" s="68" t="s">
        <v>692</v>
      </c>
      <c r="C24" s="68" t="s">
        <v>690</v>
      </c>
      <c r="D24" s="68">
        <v>5</v>
      </c>
      <c r="E24" s="65"/>
      <c r="I24" s="67" t="s">
        <v>691</v>
      </c>
      <c r="J24" s="67" t="s">
        <v>689</v>
      </c>
      <c r="K24" s="67">
        <v>2090</v>
      </c>
    </row>
    <row r="25" spans="2:11" x14ac:dyDescent="0.75">
      <c r="B25" s="68" t="s">
        <v>689</v>
      </c>
      <c r="C25" s="68" t="s">
        <v>684</v>
      </c>
      <c r="D25" s="68">
        <v>5</v>
      </c>
      <c r="E25" s="65"/>
      <c r="I25" s="68" t="s">
        <v>691</v>
      </c>
      <c r="J25" s="68" t="s">
        <v>683</v>
      </c>
      <c r="K25" s="68">
        <v>1316</v>
      </c>
    </row>
    <row r="26" spans="2:11" x14ac:dyDescent="0.75">
      <c r="B26" s="68" t="s">
        <v>695</v>
      </c>
      <c r="C26" s="68" t="s">
        <v>693</v>
      </c>
      <c r="D26" s="68">
        <v>94</v>
      </c>
      <c r="E26" s="65"/>
      <c r="I26" s="68" t="s">
        <v>690</v>
      </c>
      <c r="J26" s="68" t="s">
        <v>695</v>
      </c>
      <c r="K26" s="68">
        <v>1404</v>
      </c>
    </row>
    <row r="27" spans="2:11" x14ac:dyDescent="0.75">
      <c r="B27" s="68" t="s">
        <v>689</v>
      </c>
      <c r="C27" s="68" t="s">
        <v>690</v>
      </c>
      <c r="D27" s="68">
        <v>11</v>
      </c>
      <c r="E27" s="65"/>
      <c r="I27" s="67" t="s">
        <v>690</v>
      </c>
      <c r="J27" s="67" t="s">
        <v>687</v>
      </c>
      <c r="K27" s="67">
        <v>2761</v>
      </c>
    </row>
    <row r="28" spans="2:11" x14ac:dyDescent="0.75">
      <c r="B28" s="68" t="s">
        <v>687</v>
      </c>
      <c r="C28" s="68" t="s">
        <v>690</v>
      </c>
      <c r="D28" s="68">
        <v>84</v>
      </c>
      <c r="E28" s="65"/>
      <c r="I28" s="68" t="s">
        <v>690</v>
      </c>
      <c r="J28" s="68" t="s">
        <v>694</v>
      </c>
      <c r="K28" s="68">
        <v>2504</v>
      </c>
    </row>
    <row r="29" spans="2:11" x14ac:dyDescent="0.75">
      <c r="B29" s="68" t="s">
        <v>694</v>
      </c>
      <c r="C29" s="68" t="s">
        <v>691</v>
      </c>
      <c r="D29" s="68">
        <v>62</v>
      </c>
      <c r="E29" s="65"/>
      <c r="I29" s="67" t="s">
        <v>690</v>
      </c>
      <c r="J29" s="67" t="s">
        <v>692</v>
      </c>
      <c r="K29" s="67">
        <v>1681</v>
      </c>
    </row>
    <row r="30" spans="2:11" x14ac:dyDescent="0.75">
      <c r="B30" s="68" t="s">
        <v>689</v>
      </c>
      <c r="C30" s="68" t="s">
        <v>690</v>
      </c>
      <c r="D30" s="68">
        <v>64</v>
      </c>
      <c r="E30" s="65"/>
      <c r="I30" s="68" t="s">
        <v>690</v>
      </c>
      <c r="J30" s="68" t="s">
        <v>689</v>
      </c>
      <c r="K30" s="68">
        <v>2877</v>
      </c>
    </row>
    <row r="31" spans="2:11" x14ac:dyDescent="0.75">
      <c r="B31" s="68" t="s">
        <v>687</v>
      </c>
      <c r="C31" s="68" t="s">
        <v>691</v>
      </c>
      <c r="D31" s="68">
        <v>39</v>
      </c>
      <c r="E31" s="65"/>
      <c r="I31" s="67" t="s">
        <v>690</v>
      </c>
      <c r="J31" s="67" t="s">
        <v>683</v>
      </c>
      <c r="K31" s="67">
        <v>1400</v>
      </c>
    </row>
    <row r="32" spans="2:11" x14ac:dyDescent="0.75">
      <c r="B32" s="68" t="s">
        <v>689</v>
      </c>
      <c r="C32" s="68" t="s">
        <v>693</v>
      </c>
      <c r="D32" s="68">
        <v>30</v>
      </c>
      <c r="E32" s="65"/>
      <c r="I32" s="67" t="s">
        <v>686</v>
      </c>
      <c r="J32" s="67" t="s">
        <v>695</v>
      </c>
      <c r="K32" s="67">
        <v>2404</v>
      </c>
    </row>
    <row r="33" spans="2:11" x14ac:dyDescent="0.75">
      <c r="B33" s="68" t="s">
        <v>692</v>
      </c>
      <c r="C33" s="68" t="s">
        <v>684</v>
      </c>
      <c r="D33" s="68">
        <v>69</v>
      </c>
      <c r="E33" s="65"/>
      <c r="I33" s="68" t="s">
        <v>686</v>
      </c>
      <c r="J33" s="68" t="s">
        <v>687</v>
      </c>
      <c r="K33" s="68">
        <v>2376</v>
      </c>
    </row>
    <row r="34" spans="2:11" x14ac:dyDescent="0.75">
      <c r="B34" s="68" t="s">
        <v>689</v>
      </c>
      <c r="C34" s="68" t="s">
        <v>693</v>
      </c>
      <c r="D34" s="68">
        <v>11</v>
      </c>
      <c r="E34" s="65"/>
      <c r="I34" s="67" t="s">
        <v>686</v>
      </c>
      <c r="J34" s="67" t="s">
        <v>694</v>
      </c>
      <c r="K34" s="67">
        <v>1281</v>
      </c>
    </row>
    <row r="35" spans="2:11" x14ac:dyDescent="0.75">
      <c r="B35" s="68" t="s">
        <v>694</v>
      </c>
      <c r="C35" s="68" t="s">
        <v>688</v>
      </c>
      <c r="D35" s="68">
        <v>88</v>
      </c>
      <c r="E35" s="65"/>
      <c r="I35" s="68" t="s">
        <v>686</v>
      </c>
      <c r="J35" s="68" t="s">
        <v>692</v>
      </c>
      <c r="K35" s="68">
        <v>1380</v>
      </c>
    </row>
    <row r="36" spans="2:11" x14ac:dyDescent="0.75">
      <c r="B36" s="68" t="s">
        <v>689</v>
      </c>
      <c r="C36" s="68" t="s">
        <v>691</v>
      </c>
      <c r="D36" s="68">
        <v>88</v>
      </c>
      <c r="E36" s="65"/>
      <c r="I36" s="67" t="s">
        <v>686</v>
      </c>
      <c r="J36" s="67" t="s">
        <v>689</v>
      </c>
      <c r="K36" s="67">
        <v>2728</v>
      </c>
    </row>
    <row r="37" spans="2:11" x14ac:dyDescent="0.75">
      <c r="B37" s="68" t="s">
        <v>689</v>
      </c>
      <c r="C37" s="68" t="s">
        <v>690</v>
      </c>
      <c r="D37" s="68">
        <v>18</v>
      </c>
      <c r="E37" s="65"/>
      <c r="I37" s="68" t="s">
        <v>686</v>
      </c>
      <c r="J37" s="68" t="s">
        <v>683</v>
      </c>
      <c r="K37" s="68">
        <v>2993</v>
      </c>
    </row>
    <row r="38" spans="2:11" x14ac:dyDescent="0.75">
      <c r="B38" s="68" t="s">
        <v>683</v>
      </c>
      <c r="C38" s="68" t="s">
        <v>684</v>
      </c>
      <c r="D38" s="68">
        <v>15</v>
      </c>
      <c r="E38" s="65"/>
      <c r="I38" s="68" t="s">
        <v>693</v>
      </c>
      <c r="J38" s="68" t="s">
        <v>695</v>
      </c>
      <c r="K38" s="68">
        <v>2008</v>
      </c>
    </row>
    <row r="39" spans="2:11" x14ac:dyDescent="0.75">
      <c r="B39" s="68" t="s">
        <v>695</v>
      </c>
      <c r="C39" s="68" t="s">
        <v>684</v>
      </c>
      <c r="D39" s="68">
        <v>80</v>
      </c>
      <c r="E39" s="65"/>
      <c r="I39" s="67" t="s">
        <v>693</v>
      </c>
      <c r="J39" s="67" t="s">
        <v>687</v>
      </c>
      <c r="K39" s="67">
        <v>2225</v>
      </c>
    </row>
    <row r="40" spans="2:11" x14ac:dyDescent="0.75">
      <c r="B40" s="68" t="s">
        <v>687</v>
      </c>
      <c r="C40" s="68" t="s">
        <v>685</v>
      </c>
      <c r="D40" s="68">
        <v>95</v>
      </c>
      <c r="E40" s="65"/>
      <c r="I40" s="68" t="s">
        <v>693</v>
      </c>
      <c r="J40" s="68" t="s">
        <v>694</v>
      </c>
      <c r="K40" s="68">
        <v>2919</v>
      </c>
    </row>
    <row r="41" spans="2:11" x14ac:dyDescent="0.75">
      <c r="B41" s="68" t="s">
        <v>683</v>
      </c>
      <c r="C41" s="68" t="s">
        <v>690</v>
      </c>
      <c r="D41" s="68">
        <v>4</v>
      </c>
      <c r="E41" s="65"/>
      <c r="I41" s="67" t="s">
        <v>693</v>
      </c>
      <c r="J41" s="67" t="s">
        <v>692</v>
      </c>
      <c r="K41" s="67">
        <v>1675</v>
      </c>
    </row>
    <row r="42" spans="2:11" x14ac:dyDescent="0.75">
      <c r="B42" s="68" t="s">
        <v>692</v>
      </c>
      <c r="C42" s="68" t="s">
        <v>684</v>
      </c>
      <c r="D42" s="68">
        <v>91</v>
      </c>
      <c r="E42" s="65"/>
      <c r="I42" s="68" t="s">
        <v>693</v>
      </c>
      <c r="J42" s="68" t="s">
        <v>689</v>
      </c>
      <c r="K42" s="68">
        <v>2755</v>
      </c>
    </row>
    <row r="43" spans="2:11" x14ac:dyDescent="0.75">
      <c r="B43" s="68" t="s">
        <v>695</v>
      </c>
      <c r="C43" s="68" t="s">
        <v>690</v>
      </c>
      <c r="D43" s="68">
        <v>70</v>
      </c>
      <c r="E43" s="65"/>
      <c r="I43" s="67" t="s">
        <v>693</v>
      </c>
      <c r="J43" s="67" t="s">
        <v>683</v>
      </c>
      <c r="K43" s="67">
        <v>1079</v>
      </c>
    </row>
    <row r="44" spans="2:11" x14ac:dyDescent="0.75">
      <c r="B44" s="68" t="s">
        <v>687</v>
      </c>
      <c r="C44" s="68" t="s">
        <v>686</v>
      </c>
      <c r="D44" s="68">
        <v>85</v>
      </c>
      <c r="E44" s="65"/>
    </row>
    <row r="45" spans="2:11" x14ac:dyDescent="0.75">
      <c r="B45" s="68" t="s">
        <v>689</v>
      </c>
      <c r="C45" s="68" t="s">
        <v>684</v>
      </c>
      <c r="D45" s="68">
        <v>98</v>
      </c>
      <c r="E45" s="65"/>
    </row>
    <row r="46" spans="2:11" x14ac:dyDescent="0.75">
      <c r="B46" s="68" t="s">
        <v>689</v>
      </c>
      <c r="C46" s="68" t="s">
        <v>686</v>
      </c>
      <c r="D46" s="68">
        <v>64</v>
      </c>
      <c r="E46" s="65"/>
    </row>
    <row r="47" spans="2:11" x14ac:dyDescent="0.75">
      <c r="B47" s="68" t="s">
        <v>689</v>
      </c>
      <c r="C47" s="68" t="s">
        <v>685</v>
      </c>
      <c r="D47" s="68">
        <v>88</v>
      </c>
      <c r="E47" s="65"/>
    </row>
    <row r="48" spans="2:11" x14ac:dyDescent="0.75">
      <c r="B48" s="68" t="s">
        <v>692</v>
      </c>
      <c r="C48" s="68" t="s">
        <v>686</v>
      </c>
      <c r="D48" s="68">
        <v>44</v>
      </c>
      <c r="E48" s="65"/>
    </row>
    <row r="49" spans="2:5" x14ac:dyDescent="0.75">
      <c r="B49" s="68" t="s">
        <v>695</v>
      </c>
      <c r="C49" s="68" t="s">
        <v>688</v>
      </c>
      <c r="D49" s="68">
        <v>91</v>
      </c>
      <c r="E49" s="65"/>
    </row>
    <row r="50" spans="2:5" x14ac:dyDescent="0.75">
      <c r="B50" s="68" t="s">
        <v>695</v>
      </c>
      <c r="C50" s="68" t="s">
        <v>691</v>
      </c>
      <c r="D50" s="68">
        <v>69</v>
      </c>
      <c r="E50" s="65"/>
    </row>
    <row r="51" spans="2:5" x14ac:dyDescent="0.75">
      <c r="B51" s="68" t="s">
        <v>694</v>
      </c>
      <c r="C51" s="68" t="s">
        <v>691</v>
      </c>
      <c r="D51" s="68">
        <v>45</v>
      </c>
      <c r="E51" s="65"/>
    </row>
    <row r="52" spans="2:5" x14ac:dyDescent="0.75">
      <c r="B52" s="68" t="s">
        <v>687</v>
      </c>
      <c r="C52" s="68" t="s">
        <v>688</v>
      </c>
      <c r="D52" s="68">
        <v>8</v>
      </c>
      <c r="E52" s="65"/>
    </row>
    <row r="53" spans="2:5" x14ac:dyDescent="0.75">
      <c r="B53" s="68" t="s">
        <v>692</v>
      </c>
      <c r="C53" s="68" t="s">
        <v>684</v>
      </c>
      <c r="D53" s="68">
        <v>80</v>
      </c>
      <c r="E53" s="65"/>
    </row>
    <row r="54" spans="2:5" x14ac:dyDescent="0.75">
      <c r="B54" s="68" t="s">
        <v>692</v>
      </c>
      <c r="C54" s="68" t="s">
        <v>690</v>
      </c>
      <c r="D54" s="68">
        <v>65</v>
      </c>
      <c r="E54" s="65"/>
    </row>
    <row r="55" spans="2:5" x14ac:dyDescent="0.75">
      <c r="B55" s="68" t="s">
        <v>689</v>
      </c>
      <c r="C55" s="68" t="s">
        <v>685</v>
      </c>
      <c r="D55" s="68">
        <v>83</v>
      </c>
      <c r="E55" s="65"/>
    </row>
    <row r="56" spans="2:5" x14ac:dyDescent="0.75">
      <c r="B56" s="68" t="s">
        <v>695</v>
      </c>
      <c r="C56" s="68" t="s">
        <v>691</v>
      </c>
      <c r="D56" s="68">
        <v>91</v>
      </c>
      <c r="E56" s="65"/>
    </row>
    <row r="57" spans="2:5" x14ac:dyDescent="0.75">
      <c r="B57" s="68" t="s">
        <v>687</v>
      </c>
      <c r="C57" s="68" t="s">
        <v>693</v>
      </c>
      <c r="D57" s="68">
        <v>46</v>
      </c>
      <c r="E57" s="65"/>
    </row>
    <row r="58" spans="2:5" x14ac:dyDescent="0.75">
      <c r="B58" s="68" t="s">
        <v>687</v>
      </c>
      <c r="C58" s="68" t="s">
        <v>693</v>
      </c>
      <c r="D58" s="68">
        <v>54</v>
      </c>
      <c r="E58" s="65"/>
    </row>
    <row r="59" spans="2:5" x14ac:dyDescent="0.75">
      <c r="B59" s="68" t="s">
        <v>689</v>
      </c>
      <c r="C59" s="68" t="s">
        <v>693</v>
      </c>
      <c r="D59" s="68">
        <v>78</v>
      </c>
      <c r="E59" s="65"/>
    </row>
    <row r="60" spans="2:5" x14ac:dyDescent="0.75">
      <c r="B60" s="68" t="s">
        <v>694</v>
      </c>
      <c r="C60" s="68" t="s">
        <v>693</v>
      </c>
      <c r="D60" s="68">
        <v>46</v>
      </c>
      <c r="E60" s="65"/>
    </row>
    <row r="61" spans="2:5" x14ac:dyDescent="0.75">
      <c r="B61" s="68" t="s">
        <v>694</v>
      </c>
      <c r="C61" s="68" t="s">
        <v>686</v>
      </c>
      <c r="D61" s="68">
        <v>38</v>
      </c>
      <c r="E61" s="65"/>
    </row>
    <row r="62" spans="2:5" x14ac:dyDescent="0.75">
      <c r="B62" s="68" t="s">
        <v>694</v>
      </c>
      <c r="C62" s="68" t="s">
        <v>685</v>
      </c>
      <c r="D62" s="68">
        <v>10</v>
      </c>
      <c r="E62" s="65"/>
    </row>
    <row r="63" spans="2:5" x14ac:dyDescent="0.75">
      <c r="B63" s="68" t="s">
        <v>695</v>
      </c>
      <c r="C63" s="68" t="s">
        <v>688</v>
      </c>
      <c r="D63" s="68">
        <v>17</v>
      </c>
      <c r="E63" s="65"/>
    </row>
    <row r="64" spans="2:5" x14ac:dyDescent="0.75">
      <c r="B64" s="68" t="s">
        <v>694</v>
      </c>
      <c r="C64" s="68" t="s">
        <v>690</v>
      </c>
      <c r="D64" s="68">
        <v>31</v>
      </c>
      <c r="E64" s="65"/>
    </row>
    <row r="65" spans="2:5" x14ac:dyDescent="0.75">
      <c r="B65" s="68" t="s">
        <v>687</v>
      </c>
      <c r="C65" s="68" t="s">
        <v>691</v>
      </c>
      <c r="D65" s="68">
        <v>8</v>
      </c>
      <c r="E65" s="65"/>
    </row>
    <row r="66" spans="2:5" x14ac:dyDescent="0.75">
      <c r="B66" s="68" t="s">
        <v>687</v>
      </c>
      <c r="C66" s="68" t="s">
        <v>690</v>
      </c>
      <c r="D66" s="68">
        <v>62</v>
      </c>
      <c r="E66" s="65"/>
    </row>
    <row r="67" spans="2:5" x14ac:dyDescent="0.75">
      <c r="B67" s="68" t="s">
        <v>687</v>
      </c>
      <c r="C67" s="68" t="s">
        <v>688</v>
      </c>
      <c r="D67" s="68">
        <v>27</v>
      </c>
      <c r="E67" s="65"/>
    </row>
    <row r="68" spans="2:5" x14ac:dyDescent="0.75">
      <c r="B68" s="68" t="s">
        <v>692</v>
      </c>
      <c r="C68" s="68" t="s">
        <v>690</v>
      </c>
      <c r="D68" s="68">
        <v>50</v>
      </c>
      <c r="E68" s="65"/>
    </row>
    <row r="69" spans="2:5" x14ac:dyDescent="0.75">
      <c r="B69" s="68" t="s">
        <v>695</v>
      </c>
      <c r="C69" s="68" t="s">
        <v>688</v>
      </c>
      <c r="D69" s="68">
        <v>22</v>
      </c>
      <c r="E69" s="65"/>
    </row>
    <row r="70" spans="2:5" x14ac:dyDescent="0.75">
      <c r="B70" s="68" t="s">
        <v>687</v>
      </c>
      <c r="C70" s="68" t="s">
        <v>684</v>
      </c>
      <c r="D70" s="68">
        <v>78</v>
      </c>
      <c r="E70" s="65"/>
    </row>
    <row r="71" spans="2:5" x14ac:dyDescent="0.75">
      <c r="B71" s="68" t="s">
        <v>687</v>
      </c>
      <c r="C71" s="68" t="s">
        <v>685</v>
      </c>
      <c r="D71" s="68">
        <v>3</v>
      </c>
      <c r="E71" s="65"/>
    </row>
    <row r="72" spans="2:5" x14ac:dyDescent="0.75">
      <c r="B72" s="68" t="s">
        <v>695</v>
      </c>
      <c r="C72" s="68" t="s">
        <v>684</v>
      </c>
      <c r="D72" s="68">
        <v>88</v>
      </c>
      <c r="E72" s="65"/>
    </row>
    <row r="73" spans="2:5" x14ac:dyDescent="0.75">
      <c r="B73" s="68" t="s">
        <v>689</v>
      </c>
      <c r="C73" s="68" t="s">
        <v>693</v>
      </c>
      <c r="D73" s="68">
        <v>21</v>
      </c>
      <c r="E73" s="65"/>
    </row>
    <row r="74" spans="2:5" x14ac:dyDescent="0.75">
      <c r="B74" s="68" t="s">
        <v>689</v>
      </c>
      <c r="C74" s="68" t="s">
        <v>693</v>
      </c>
      <c r="D74" s="68">
        <v>93</v>
      </c>
      <c r="E74" s="65"/>
    </row>
    <row r="75" spans="2:5" x14ac:dyDescent="0.75">
      <c r="B75" s="68" t="s">
        <v>689</v>
      </c>
      <c r="C75" s="68" t="s">
        <v>688</v>
      </c>
      <c r="D75" s="68">
        <v>11</v>
      </c>
      <c r="E75" s="65"/>
    </row>
    <row r="76" spans="2:5" x14ac:dyDescent="0.75">
      <c r="B76" s="68" t="s">
        <v>689</v>
      </c>
      <c r="C76" s="68" t="s">
        <v>693</v>
      </c>
      <c r="D76" s="68">
        <v>41</v>
      </c>
      <c r="E76" s="65"/>
    </row>
    <row r="77" spans="2:5" x14ac:dyDescent="0.75">
      <c r="B77" s="68" t="s">
        <v>695</v>
      </c>
      <c r="C77" s="68" t="s">
        <v>688</v>
      </c>
      <c r="D77" s="68">
        <v>20</v>
      </c>
      <c r="E77" s="65"/>
    </row>
    <row r="78" spans="2:5" x14ac:dyDescent="0.75">
      <c r="B78" s="68" t="s">
        <v>694</v>
      </c>
      <c r="C78" s="68" t="s">
        <v>691</v>
      </c>
      <c r="D78" s="68">
        <v>43</v>
      </c>
      <c r="E78" s="65"/>
    </row>
    <row r="79" spans="2:5" x14ac:dyDescent="0.75">
      <c r="B79" s="68" t="s">
        <v>692</v>
      </c>
      <c r="C79" s="68" t="s">
        <v>684</v>
      </c>
      <c r="D79" s="68">
        <v>65</v>
      </c>
      <c r="E79" s="65"/>
    </row>
    <row r="80" spans="2:5" x14ac:dyDescent="0.75">
      <c r="B80" s="68" t="s">
        <v>694</v>
      </c>
      <c r="C80" s="68" t="s">
        <v>685</v>
      </c>
      <c r="D80" s="68">
        <v>61</v>
      </c>
      <c r="E80" s="65"/>
    </row>
    <row r="81" spans="2:5" x14ac:dyDescent="0.75">
      <c r="B81" s="68" t="s">
        <v>692</v>
      </c>
      <c r="C81" s="68" t="s">
        <v>686</v>
      </c>
      <c r="D81" s="68">
        <v>51</v>
      </c>
      <c r="E81" s="65"/>
    </row>
    <row r="82" spans="2:5" x14ac:dyDescent="0.75">
      <c r="B82" s="68" t="s">
        <v>694</v>
      </c>
      <c r="C82" s="68" t="s">
        <v>691</v>
      </c>
      <c r="D82" s="68">
        <v>65</v>
      </c>
      <c r="E82" s="65"/>
    </row>
    <row r="83" spans="2:5" x14ac:dyDescent="0.75">
      <c r="B83" s="68" t="s">
        <v>694</v>
      </c>
      <c r="C83" s="68" t="s">
        <v>684</v>
      </c>
      <c r="D83" s="68">
        <v>81</v>
      </c>
      <c r="E83" s="65"/>
    </row>
    <row r="84" spans="2:5" x14ac:dyDescent="0.75">
      <c r="B84" s="68" t="s">
        <v>694</v>
      </c>
      <c r="C84" s="68" t="s">
        <v>690</v>
      </c>
      <c r="D84" s="68">
        <v>4</v>
      </c>
      <c r="E84" s="65"/>
    </row>
    <row r="85" spans="2:5" x14ac:dyDescent="0.75">
      <c r="B85" s="68" t="s">
        <v>695</v>
      </c>
      <c r="C85" s="68" t="s">
        <v>684</v>
      </c>
      <c r="D85" s="68">
        <v>45</v>
      </c>
      <c r="E85" s="65"/>
    </row>
    <row r="86" spans="2:5" x14ac:dyDescent="0.75">
      <c r="B86" s="68" t="s">
        <v>692</v>
      </c>
      <c r="C86" s="68" t="s">
        <v>686</v>
      </c>
      <c r="D86" s="68">
        <v>14</v>
      </c>
      <c r="E86" s="65"/>
    </row>
    <row r="87" spans="2:5" x14ac:dyDescent="0.75">
      <c r="B87" s="68" t="s">
        <v>694</v>
      </c>
      <c r="C87" s="68" t="s">
        <v>686</v>
      </c>
      <c r="D87" s="68">
        <v>93</v>
      </c>
      <c r="E87" s="65"/>
    </row>
    <row r="88" spans="2:5" x14ac:dyDescent="0.75">
      <c r="B88" s="68" t="s">
        <v>692</v>
      </c>
      <c r="C88" s="68" t="s">
        <v>688</v>
      </c>
      <c r="D88" s="68">
        <v>14</v>
      </c>
      <c r="E88" s="65"/>
    </row>
    <row r="89" spans="2:5" x14ac:dyDescent="0.75">
      <c r="B89" s="68" t="s">
        <v>687</v>
      </c>
      <c r="C89" s="68" t="s">
        <v>684</v>
      </c>
      <c r="D89" s="68">
        <v>8</v>
      </c>
      <c r="E89" s="65"/>
    </row>
    <row r="90" spans="2:5" x14ac:dyDescent="0.75">
      <c r="B90" s="68" t="s">
        <v>695</v>
      </c>
      <c r="C90" s="68" t="s">
        <v>690</v>
      </c>
      <c r="D90" s="68">
        <v>73</v>
      </c>
      <c r="E90" s="65"/>
    </row>
    <row r="91" spans="2:5" x14ac:dyDescent="0.75">
      <c r="B91" s="68" t="s">
        <v>687</v>
      </c>
      <c r="C91" s="68" t="s">
        <v>693</v>
      </c>
      <c r="D91" s="68">
        <v>72</v>
      </c>
      <c r="E91" s="65"/>
    </row>
    <row r="92" spans="2:5" x14ac:dyDescent="0.75">
      <c r="B92" s="68" t="s">
        <v>692</v>
      </c>
      <c r="C92" s="68" t="s">
        <v>684</v>
      </c>
      <c r="D92" s="68">
        <v>16</v>
      </c>
      <c r="E92" s="65"/>
    </row>
    <row r="93" spans="2:5" x14ac:dyDescent="0.75">
      <c r="B93" s="68" t="s">
        <v>687</v>
      </c>
      <c r="C93" s="68" t="s">
        <v>691</v>
      </c>
      <c r="D93" s="68">
        <v>18</v>
      </c>
      <c r="E93" s="65"/>
    </row>
    <row r="94" spans="2:5" x14ac:dyDescent="0.75">
      <c r="B94" s="68" t="s">
        <v>683</v>
      </c>
      <c r="C94" s="68" t="s">
        <v>684</v>
      </c>
      <c r="D94" s="68">
        <v>63</v>
      </c>
      <c r="E94" s="65"/>
    </row>
    <row r="95" spans="2:5" x14ac:dyDescent="0.75">
      <c r="B95" s="68" t="s">
        <v>694</v>
      </c>
      <c r="C95" s="68" t="s">
        <v>684</v>
      </c>
      <c r="D95" s="68">
        <v>38</v>
      </c>
      <c r="E95" s="65"/>
    </row>
    <row r="96" spans="2:5" x14ac:dyDescent="0.75">
      <c r="B96" s="68" t="s">
        <v>692</v>
      </c>
      <c r="C96" s="68" t="s">
        <v>693</v>
      </c>
      <c r="D96" s="68">
        <v>30</v>
      </c>
      <c r="E96" s="65"/>
    </row>
    <row r="97" spans="2:5" x14ac:dyDescent="0.75">
      <c r="B97" s="68" t="s">
        <v>687</v>
      </c>
      <c r="C97" s="68" t="s">
        <v>684</v>
      </c>
      <c r="D97" s="68">
        <v>9</v>
      </c>
      <c r="E97" s="65"/>
    </row>
    <row r="98" spans="2:5" x14ac:dyDescent="0.75">
      <c r="B98" s="68" t="s">
        <v>692</v>
      </c>
      <c r="C98" s="68" t="s">
        <v>684</v>
      </c>
      <c r="D98" s="68">
        <v>60</v>
      </c>
      <c r="E98" s="65"/>
    </row>
    <row r="99" spans="2:5" x14ac:dyDescent="0.75">
      <c r="B99" s="68" t="s">
        <v>687</v>
      </c>
      <c r="C99" s="68" t="s">
        <v>688</v>
      </c>
      <c r="D99" s="68">
        <v>46</v>
      </c>
      <c r="E99" s="65"/>
    </row>
    <row r="100" spans="2:5" x14ac:dyDescent="0.75">
      <c r="B100" s="68" t="s">
        <v>683</v>
      </c>
      <c r="C100" s="68" t="s">
        <v>685</v>
      </c>
      <c r="D100" s="68">
        <v>26</v>
      </c>
      <c r="E100" s="65"/>
    </row>
    <row r="101" spans="2:5" x14ac:dyDescent="0.75">
      <c r="B101" s="68" t="s">
        <v>695</v>
      </c>
      <c r="C101" s="68" t="s">
        <v>691</v>
      </c>
      <c r="D101" s="68">
        <v>1</v>
      </c>
      <c r="E101" s="65"/>
    </row>
    <row r="102" spans="2:5" x14ac:dyDescent="0.75">
      <c r="B102" s="68" t="s">
        <v>695</v>
      </c>
      <c r="C102" s="68" t="s">
        <v>690</v>
      </c>
      <c r="D102" s="68">
        <v>22</v>
      </c>
      <c r="E102" s="65"/>
    </row>
    <row r="103" spans="2:5" x14ac:dyDescent="0.75">
      <c r="B103" s="68" t="s">
        <v>687</v>
      </c>
      <c r="C103" s="68" t="s">
        <v>693</v>
      </c>
      <c r="D103" s="68">
        <v>35</v>
      </c>
      <c r="E103" s="65"/>
    </row>
    <row r="104" spans="2:5" x14ac:dyDescent="0.75">
      <c r="B104" s="68" t="s">
        <v>689</v>
      </c>
      <c r="C104" s="68" t="s">
        <v>685</v>
      </c>
      <c r="D104" s="68">
        <v>34</v>
      </c>
      <c r="E104" s="65"/>
    </row>
    <row r="105" spans="2:5" x14ac:dyDescent="0.75">
      <c r="B105" s="68" t="s">
        <v>694</v>
      </c>
      <c r="C105" s="68" t="s">
        <v>684</v>
      </c>
      <c r="D105" s="68">
        <v>97</v>
      </c>
      <c r="E105" s="65"/>
    </row>
    <row r="106" spans="2:5" x14ac:dyDescent="0.75">
      <c r="B106" s="68" t="s">
        <v>687</v>
      </c>
      <c r="C106" s="68" t="s">
        <v>693</v>
      </c>
      <c r="D106" s="68">
        <v>86</v>
      </c>
      <c r="E106" s="65"/>
    </row>
    <row r="107" spans="2:5" x14ac:dyDescent="0.75">
      <c r="B107" s="68" t="s">
        <v>692</v>
      </c>
      <c r="C107" s="68" t="s">
        <v>690</v>
      </c>
      <c r="D107" s="68">
        <v>76</v>
      </c>
      <c r="E107" s="65"/>
    </row>
    <row r="108" spans="2:5" x14ac:dyDescent="0.75">
      <c r="B108" s="68" t="s">
        <v>687</v>
      </c>
      <c r="C108" s="68" t="s">
        <v>693</v>
      </c>
      <c r="D108" s="68">
        <v>60</v>
      </c>
      <c r="E108" s="65"/>
    </row>
    <row r="109" spans="2:5" x14ac:dyDescent="0.75">
      <c r="B109" s="68" t="s">
        <v>694</v>
      </c>
      <c r="C109" s="68" t="s">
        <v>685</v>
      </c>
      <c r="D109" s="68">
        <v>74</v>
      </c>
      <c r="E109" s="65"/>
    </row>
    <row r="110" spans="2:5" x14ac:dyDescent="0.75">
      <c r="B110" s="68" t="s">
        <v>687</v>
      </c>
      <c r="C110" s="68" t="s">
        <v>684</v>
      </c>
      <c r="D110" s="68">
        <v>34</v>
      </c>
      <c r="E110" s="65"/>
    </row>
    <row r="111" spans="2:5" x14ac:dyDescent="0.75">
      <c r="B111" s="68" t="s">
        <v>687</v>
      </c>
      <c r="C111" s="68" t="s">
        <v>691</v>
      </c>
      <c r="D111" s="68">
        <v>99</v>
      </c>
      <c r="E111" s="65"/>
    </row>
    <row r="112" spans="2:5" x14ac:dyDescent="0.75">
      <c r="B112" s="68" t="s">
        <v>692</v>
      </c>
      <c r="C112" s="68" t="s">
        <v>691</v>
      </c>
      <c r="D112" s="68">
        <v>48</v>
      </c>
      <c r="E112" s="65"/>
    </row>
    <row r="113" spans="2:5" x14ac:dyDescent="0.75">
      <c r="B113" s="68" t="s">
        <v>694</v>
      </c>
      <c r="C113" s="68" t="s">
        <v>693</v>
      </c>
      <c r="D113" s="68">
        <v>8</v>
      </c>
      <c r="E113" s="65"/>
    </row>
    <row r="114" spans="2:5" x14ac:dyDescent="0.75">
      <c r="B114" s="68" t="s">
        <v>689</v>
      </c>
      <c r="C114" s="68" t="s">
        <v>690</v>
      </c>
      <c r="D114" s="68">
        <v>83</v>
      </c>
      <c r="E114" s="65"/>
    </row>
    <row r="115" spans="2:5" x14ac:dyDescent="0.75">
      <c r="B115" s="68" t="s">
        <v>683</v>
      </c>
      <c r="C115" s="68" t="s">
        <v>685</v>
      </c>
      <c r="D115" s="68">
        <v>56</v>
      </c>
      <c r="E115" s="65"/>
    </row>
    <row r="116" spans="2:5" x14ac:dyDescent="0.75">
      <c r="B116" s="68" t="s">
        <v>687</v>
      </c>
      <c r="C116" s="68" t="s">
        <v>684</v>
      </c>
      <c r="D116" s="68">
        <v>56</v>
      </c>
      <c r="E116" s="65"/>
    </row>
    <row r="117" spans="2:5" x14ac:dyDescent="0.75">
      <c r="B117" s="68" t="s">
        <v>687</v>
      </c>
      <c r="C117" s="68" t="s">
        <v>693</v>
      </c>
      <c r="D117" s="68">
        <v>48</v>
      </c>
      <c r="E117" s="65"/>
    </row>
    <row r="118" spans="2:5" x14ac:dyDescent="0.75">
      <c r="B118" s="68" t="s">
        <v>689</v>
      </c>
      <c r="C118" s="68" t="s">
        <v>688</v>
      </c>
      <c r="D118" s="68">
        <v>89</v>
      </c>
      <c r="E118" s="65"/>
    </row>
    <row r="119" spans="2:5" x14ac:dyDescent="0.75">
      <c r="B119" s="68" t="s">
        <v>683</v>
      </c>
      <c r="C119" s="68" t="s">
        <v>691</v>
      </c>
      <c r="D119" s="68">
        <v>99</v>
      </c>
      <c r="E119" s="65"/>
    </row>
    <row r="120" spans="2:5" x14ac:dyDescent="0.75">
      <c r="B120" s="68" t="s">
        <v>695</v>
      </c>
      <c r="C120" s="68" t="s">
        <v>691</v>
      </c>
      <c r="D120" s="68">
        <v>39</v>
      </c>
      <c r="E120" s="65"/>
    </row>
    <row r="121" spans="2:5" x14ac:dyDescent="0.75">
      <c r="B121" s="68" t="s">
        <v>683</v>
      </c>
      <c r="C121" s="68" t="s">
        <v>690</v>
      </c>
      <c r="D121" s="68">
        <v>29</v>
      </c>
      <c r="E121" s="65"/>
    </row>
    <row r="122" spans="2:5" x14ac:dyDescent="0.75">
      <c r="B122" s="68" t="s">
        <v>695</v>
      </c>
      <c r="C122" s="68" t="s">
        <v>693</v>
      </c>
      <c r="D122" s="68">
        <v>30</v>
      </c>
      <c r="E122" s="65"/>
    </row>
    <row r="123" spans="2:5" x14ac:dyDescent="0.75">
      <c r="B123" s="68" t="s">
        <v>687</v>
      </c>
      <c r="C123" s="68" t="s">
        <v>688</v>
      </c>
      <c r="D123" s="68">
        <v>70</v>
      </c>
      <c r="E123" s="65"/>
    </row>
    <row r="124" spans="2:5" x14ac:dyDescent="0.75">
      <c r="B124" s="68" t="s">
        <v>687</v>
      </c>
      <c r="C124" s="68" t="s">
        <v>686</v>
      </c>
      <c r="D124" s="68">
        <v>1</v>
      </c>
      <c r="E124" s="65"/>
    </row>
    <row r="125" spans="2:5" x14ac:dyDescent="0.75">
      <c r="B125" s="68" t="s">
        <v>692</v>
      </c>
      <c r="C125" s="68" t="s">
        <v>688</v>
      </c>
      <c r="D125" s="68">
        <v>25</v>
      </c>
      <c r="E125" s="65"/>
    </row>
    <row r="126" spans="2:5" x14ac:dyDescent="0.75">
      <c r="B126" s="68" t="s">
        <v>694</v>
      </c>
      <c r="C126" s="68" t="s">
        <v>691</v>
      </c>
      <c r="D126" s="68">
        <v>38</v>
      </c>
      <c r="E126" s="65"/>
    </row>
    <row r="127" spans="2:5" x14ac:dyDescent="0.75">
      <c r="B127" s="68" t="s">
        <v>692</v>
      </c>
      <c r="C127" s="68" t="s">
        <v>693</v>
      </c>
      <c r="D127" s="68">
        <v>47</v>
      </c>
      <c r="E127" s="65"/>
    </row>
    <row r="128" spans="2:5" x14ac:dyDescent="0.75">
      <c r="B128" s="68" t="s">
        <v>695</v>
      </c>
      <c r="C128" s="68" t="s">
        <v>688</v>
      </c>
      <c r="D128" s="68">
        <v>80</v>
      </c>
      <c r="E128" s="65"/>
    </row>
    <row r="129" spans="2:5" x14ac:dyDescent="0.75">
      <c r="B129" s="68" t="s">
        <v>683</v>
      </c>
      <c r="C129" s="68" t="s">
        <v>688</v>
      </c>
      <c r="D129" s="68">
        <v>95</v>
      </c>
      <c r="E129" s="65"/>
    </row>
    <row r="130" spans="2:5" x14ac:dyDescent="0.75">
      <c r="B130" s="68" t="s">
        <v>694</v>
      </c>
      <c r="C130" s="68" t="s">
        <v>684</v>
      </c>
      <c r="D130" s="68">
        <v>75</v>
      </c>
      <c r="E130" s="65"/>
    </row>
    <row r="131" spans="2:5" x14ac:dyDescent="0.75">
      <c r="B131" s="68" t="s">
        <v>683</v>
      </c>
      <c r="C131" s="68" t="s">
        <v>686</v>
      </c>
      <c r="D131" s="68">
        <v>70</v>
      </c>
      <c r="E131" s="65"/>
    </row>
    <row r="132" spans="2:5" x14ac:dyDescent="0.75">
      <c r="B132" s="68" t="s">
        <v>692</v>
      </c>
      <c r="C132" s="68" t="s">
        <v>688</v>
      </c>
      <c r="D132" s="68">
        <v>59</v>
      </c>
      <c r="E132" s="65"/>
    </row>
    <row r="133" spans="2:5" x14ac:dyDescent="0.75">
      <c r="B133" s="68" t="s">
        <v>689</v>
      </c>
      <c r="C133" s="68" t="s">
        <v>690</v>
      </c>
      <c r="D133" s="68">
        <v>57</v>
      </c>
      <c r="E133" s="65"/>
    </row>
    <row r="134" spans="2:5" x14ac:dyDescent="0.75">
      <c r="B134" s="68" t="s">
        <v>689</v>
      </c>
      <c r="C134" s="68" t="s">
        <v>691</v>
      </c>
      <c r="D134" s="68">
        <v>6</v>
      </c>
      <c r="E134" s="65"/>
    </row>
    <row r="135" spans="2:5" x14ac:dyDescent="0.75">
      <c r="B135" s="68" t="s">
        <v>689</v>
      </c>
      <c r="C135" s="68" t="s">
        <v>693</v>
      </c>
      <c r="D135" s="68">
        <v>65</v>
      </c>
      <c r="E135" s="65"/>
    </row>
    <row r="136" spans="2:5" x14ac:dyDescent="0.75">
      <c r="B136" s="68" t="s">
        <v>689</v>
      </c>
      <c r="C136" s="68" t="s">
        <v>691</v>
      </c>
      <c r="D136" s="68">
        <v>81</v>
      </c>
      <c r="E136" s="65"/>
    </row>
    <row r="137" spans="2:5" x14ac:dyDescent="0.75">
      <c r="B137" s="68" t="s">
        <v>683</v>
      </c>
      <c r="C137" s="68" t="s">
        <v>684</v>
      </c>
      <c r="D137" s="68">
        <v>40</v>
      </c>
      <c r="E137" s="65"/>
    </row>
    <row r="138" spans="2:5" x14ac:dyDescent="0.75">
      <c r="B138" s="68" t="s">
        <v>687</v>
      </c>
      <c r="C138" s="68" t="s">
        <v>690</v>
      </c>
      <c r="D138" s="68">
        <v>63</v>
      </c>
      <c r="E138" s="65"/>
    </row>
    <row r="139" spans="2:5" x14ac:dyDescent="0.75">
      <c r="B139" s="68" t="s">
        <v>694</v>
      </c>
      <c r="C139" s="68" t="s">
        <v>684</v>
      </c>
      <c r="D139" s="68">
        <v>73</v>
      </c>
      <c r="E139" s="65"/>
    </row>
    <row r="140" spans="2:5" x14ac:dyDescent="0.75">
      <c r="B140" s="68" t="s">
        <v>689</v>
      </c>
      <c r="C140" s="68" t="s">
        <v>685</v>
      </c>
      <c r="D140" s="68">
        <v>39</v>
      </c>
      <c r="E140" s="65"/>
    </row>
    <row r="141" spans="2:5" x14ac:dyDescent="0.75">
      <c r="B141" s="68" t="s">
        <v>694</v>
      </c>
      <c r="C141" s="68" t="s">
        <v>690</v>
      </c>
      <c r="D141" s="68">
        <v>87</v>
      </c>
      <c r="E141" s="65"/>
    </row>
    <row r="142" spans="2:5" x14ac:dyDescent="0.75">
      <c r="B142" s="68" t="s">
        <v>683</v>
      </c>
      <c r="C142" s="68" t="s">
        <v>688</v>
      </c>
      <c r="D142" s="68">
        <v>7</v>
      </c>
      <c r="E142" s="65"/>
    </row>
    <row r="143" spans="2:5" x14ac:dyDescent="0.75">
      <c r="B143" s="68" t="s">
        <v>683</v>
      </c>
      <c r="C143" s="68" t="s">
        <v>685</v>
      </c>
      <c r="D143" s="68">
        <v>19</v>
      </c>
      <c r="E143" s="65"/>
    </row>
    <row r="144" spans="2:5" x14ac:dyDescent="0.75">
      <c r="B144" s="68" t="s">
        <v>695</v>
      </c>
      <c r="C144" s="68" t="s">
        <v>690</v>
      </c>
      <c r="D144" s="68">
        <v>100</v>
      </c>
      <c r="E144" s="65"/>
    </row>
    <row r="145" spans="2:5" x14ac:dyDescent="0.75">
      <c r="B145" s="68" t="s">
        <v>687</v>
      </c>
      <c r="C145" s="68" t="s">
        <v>691</v>
      </c>
      <c r="D145" s="68">
        <v>38</v>
      </c>
      <c r="E145" s="65"/>
    </row>
    <row r="146" spans="2:5" x14ac:dyDescent="0.75">
      <c r="B146" s="68" t="s">
        <v>683</v>
      </c>
      <c r="C146" s="68" t="s">
        <v>691</v>
      </c>
      <c r="D146" s="68">
        <v>61</v>
      </c>
      <c r="E146" s="65"/>
    </row>
    <row r="147" spans="2:5" x14ac:dyDescent="0.75">
      <c r="B147" s="68" t="s">
        <v>692</v>
      </c>
      <c r="C147" s="68" t="s">
        <v>690</v>
      </c>
      <c r="D147" s="68">
        <v>64</v>
      </c>
      <c r="E147" s="65"/>
    </row>
    <row r="148" spans="2:5" x14ac:dyDescent="0.75">
      <c r="B148" s="68" t="s">
        <v>687</v>
      </c>
      <c r="C148" s="68" t="s">
        <v>693</v>
      </c>
      <c r="D148" s="68">
        <v>15</v>
      </c>
      <c r="E148" s="65"/>
    </row>
    <row r="149" spans="2:5" x14ac:dyDescent="0.75">
      <c r="B149" s="68" t="s">
        <v>695</v>
      </c>
      <c r="C149" s="68" t="s">
        <v>691</v>
      </c>
      <c r="D149" s="68">
        <v>97</v>
      </c>
      <c r="E149" s="65"/>
    </row>
    <row r="150" spans="2:5" x14ac:dyDescent="0.75">
      <c r="B150" s="68" t="s">
        <v>695</v>
      </c>
      <c r="C150" s="68" t="s">
        <v>691</v>
      </c>
      <c r="D150" s="68">
        <v>26</v>
      </c>
      <c r="E150" s="65"/>
    </row>
    <row r="151" spans="2:5" x14ac:dyDescent="0.75">
      <c r="B151" s="68" t="s">
        <v>692</v>
      </c>
      <c r="C151" s="68" t="s">
        <v>688</v>
      </c>
      <c r="D151" s="68">
        <v>70</v>
      </c>
      <c r="E151" s="65"/>
    </row>
    <row r="152" spans="2:5" x14ac:dyDescent="0.75">
      <c r="B152" s="68" t="s">
        <v>692</v>
      </c>
      <c r="C152" s="68" t="s">
        <v>693</v>
      </c>
      <c r="D152" s="68">
        <v>42</v>
      </c>
      <c r="E152" s="65"/>
    </row>
    <row r="153" spans="2:5" x14ac:dyDescent="0.75">
      <c r="B153" s="68" t="s">
        <v>694</v>
      </c>
      <c r="C153" s="68" t="s">
        <v>688</v>
      </c>
      <c r="D153" s="68">
        <v>80</v>
      </c>
      <c r="E153" s="65"/>
    </row>
    <row r="154" spans="2:5" x14ac:dyDescent="0.75">
      <c r="B154" s="68" t="s">
        <v>687</v>
      </c>
      <c r="C154" s="68" t="s">
        <v>685</v>
      </c>
      <c r="D154" s="68">
        <v>2</v>
      </c>
      <c r="E154" s="65"/>
    </row>
    <row r="155" spans="2:5" x14ac:dyDescent="0.75">
      <c r="B155" s="68" t="s">
        <v>683</v>
      </c>
      <c r="C155" s="68" t="s">
        <v>684</v>
      </c>
      <c r="D155" s="68">
        <v>80</v>
      </c>
      <c r="E155" s="65"/>
    </row>
    <row r="156" spans="2:5" x14ac:dyDescent="0.75">
      <c r="B156" s="68" t="s">
        <v>683</v>
      </c>
      <c r="C156" s="68" t="s">
        <v>690</v>
      </c>
      <c r="D156" s="68">
        <v>73</v>
      </c>
      <c r="E156" s="65"/>
    </row>
    <row r="157" spans="2:5" x14ac:dyDescent="0.75">
      <c r="B157" s="68" t="s">
        <v>687</v>
      </c>
      <c r="C157" s="68" t="s">
        <v>684</v>
      </c>
      <c r="D157" s="68">
        <v>22</v>
      </c>
      <c r="E157" s="65"/>
    </row>
    <row r="158" spans="2:5" x14ac:dyDescent="0.75">
      <c r="B158" s="68" t="s">
        <v>689</v>
      </c>
      <c r="C158" s="68" t="s">
        <v>685</v>
      </c>
      <c r="D158" s="68">
        <v>52</v>
      </c>
      <c r="E158" s="65"/>
    </row>
    <row r="159" spans="2:5" x14ac:dyDescent="0.75">
      <c r="B159" s="68" t="s">
        <v>687</v>
      </c>
      <c r="C159" s="68" t="s">
        <v>691</v>
      </c>
      <c r="D159" s="68">
        <v>83</v>
      </c>
      <c r="E159" s="65"/>
    </row>
    <row r="160" spans="2:5" x14ac:dyDescent="0.75">
      <c r="B160" s="68" t="s">
        <v>689</v>
      </c>
      <c r="C160" s="68" t="s">
        <v>686</v>
      </c>
      <c r="D160" s="68">
        <v>17</v>
      </c>
      <c r="E160" s="65"/>
    </row>
    <row r="161" spans="2:5" x14ac:dyDescent="0.75">
      <c r="B161" s="68" t="s">
        <v>692</v>
      </c>
      <c r="C161" s="68" t="s">
        <v>685</v>
      </c>
      <c r="D161" s="68">
        <v>41</v>
      </c>
      <c r="E161" s="65"/>
    </row>
    <row r="162" spans="2:5" x14ac:dyDescent="0.75">
      <c r="B162" s="68" t="s">
        <v>683</v>
      </c>
      <c r="C162" s="68" t="s">
        <v>686</v>
      </c>
      <c r="D162" s="68">
        <v>98</v>
      </c>
      <c r="E162" s="65"/>
    </row>
    <row r="163" spans="2:5" x14ac:dyDescent="0.75">
      <c r="B163" s="68" t="s">
        <v>692</v>
      </c>
      <c r="C163" s="68" t="s">
        <v>685</v>
      </c>
      <c r="D163" s="68">
        <v>7</v>
      </c>
      <c r="E163" s="65"/>
    </row>
    <row r="164" spans="2:5" x14ac:dyDescent="0.75">
      <c r="B164" s="68" t="s">
        <v>694</v>
      </c>
      <c r="C164" s="68" t="s">
        <v>688</v>
      </c>
      <c r="D164" s="68">
        <v>25</v>
      </c>
      <c r="E164" s="65"/>
    </row>
    <row r="165" spans="2:5" x14ac:dyDescent="0.75">
      <c r="B165" s="68" t="s">
        <v>692</v>
      </c>
      <c r="C165" s="68" t="s">
        <v>688</v>
      </c>
      <c r="D165" s="68">
        <v>55</v>
      </c>
      <c r="E165" s="65"/>
    </row>
    <row r="166" spans="2:5" x14ac:dyDescent="0.75">
      <c r="B166" s="68" t="s">
        <v>692</v>
      </c>
      <c r="C166" s="68" t="s">
        <v>686</v>
      </c>
      <c r="D166" s="68">
        <v>92</v>
      </c>
      <c r="E166" s="65"/>
    </row>
    <row r="167" spans="2:5" x14ac:dyDescent="0.75">
      <c r="B167" s="68" t="s">
        <v>692</v>
      </c>
      <c r="C167" s="68" t="s">
        <v>690</v>
      </c>
      <c r="D167" s="68">
        <v>44</v>
      </c>
      <c r="E167" s="65"/>
    </row>
    <row r="168" spans="2:5" x14ac:dyDescent="0.75">
      <c r="B168" s="68" t="s">
        <v>694</v>
      </c>
      <c r="C168" s="68" t="s">
        <v>684</v>
      </c>
      <c r="D168" s="68">
        <v>11</v>
      </c>
      <c r="E168" s="65"/>
    </row>
    <row r="169" spans="2:5" x14ac:dyDescent="0.75">
      <c r="B169" s="68" t="s">
        <v>689</v>
      </c>
      <c r="C169" s="68" t="s">
        <v>685</v>
      </c>
      <c r="D169" s="68">
        <v>91</v>
      </c>
      <c r="E169" s="65"/>
    </row>
    <row r="170" spans="2:5" x14ac:dyDescent="0.75">
      <c r="B170" s="68" t="s">
        <v>683</v>
      </c>
      <c r="C170" s="68" t="s">
        <v>691</v>
      </c>
      <c r="D170" s="68">
        <v>24</v>
      </c>
      <c r="E170" s="65"/>
    </row>
    <row r="171" spans="2:5" x14ac:dyDescent="0.75">
      <c r="B171" s="68" t="s">
        <v>692</v>
      </c>
      <c r="C171" s="68" t="s">
        <v>685</v>
      </c>
      <c r="D171" s="68">
        <v>4</v>
      </c>
      <c r="E171" s="65"/>
    </row>
    <row r="172" spans="2:5" x14ac:dyDescent="0.75">
      <c r="B172" s="68" t="s">
        <v>689</v>
      </c>
      <c r="C172" s="68" t="s">
        <v>691</v>
      </c>
      <c r="D172" s="68">
        <v>81</v>
      </c>
      <c r="E172" s="65"/>
    </row>
    <row r="173" spans="2:5" x14ac:dyDescent="0.75">
      <c r="B173" s="68" t="s">
        <v>694</v>
      </c>
      <c r="C173" s="68" t="s">
        <v>686</v>
      </c>
      <c r="D173" s="68">
        <v>15</v>
      </c>
      <c r="E173" s="65"/>
    </row>
    <row r="174" spans="2:5" x14ac:dyDescent="0.75">
      <c r="B174" s="68" t="s">
        <v>695</v>
      </c>
      <c r="C174" s="68" t="s">
        <v>686</v>
      </c>
      <c r="D174" s="68">
        <v>12</v>
      </c>
      <c r="E174" s="65"/>
    </row>
    <row r="175" spans="2:5" x14ac:dyDescent="0.75">
      <c r="B175" s="68" t="s">
        <v>689</v>
      </c>
      <c r="C175" s="68" t="s">
        <v>684</v>
      </c>
      <c r="D175" s="68">
        <v>25</v>
      </c>
      <c r="E175" s="65"/>
    </row>
    <row r="176" spans="2:5" x14ac:dyDescent="0.75">
      <c r="B176" s="68" t="s">
        <v>694</v>
      </c>
      <c r="C176" s="68" t="s">
        <v>688</v>
      </c>
      <c r="D176" s="68">
        <v>62</v>
      </c>
      <c r="E176" s="65"/>
    </row>
    <row r="177" spans="2:5" x14ac:dyDescent="0.75">
      <c r="B177" s="68" t="s">
        <v>695</v>
      </c>
      <c r="C177" s="68" t="s">
        <v>691</v>
      </c>
      <c r="D177" s="68">
        <v>2</v>
      </c>
      <c r="E177" s="65"/>
    </row>
    <row r="178" spans="2:5" x14ac:dyDescent="0.75">
      <c r="B178" s="68" t="s">
        <v>683</v>
      </c>
      <c r="C178" s="68" t="s">
        <v>684</v>
      </c>
      <c r="D178" s="68">
        <v>96</v>
      </c>
      <c r="E178" s="65"/>
    </row>
    <row r="179" spans="2:5" x14ac:dyDescent="0.75">
      <c r="B179" s="68" t="s">
        <v>695</v>
      </c>
      <c r="C179" s="68" t="s">
        <v>685</v>
      </c>
      <c r="D179" s="68">
        <v>39</v>
      </c>
      <c r="E179" s="65"/>
    </row>
    <row r="180" spans="2:5" x14ac:dyDescent="0.75">
      <c r="B180" s="68" t="s">
        <v>694</v>
      </c>
      <c r="C180" s="68" t="s">
        <v>688</v>
      </c>
      <c r="D180" s="68">
        <v>99</v>
      </c>
      <c r="E180" s="65"/>
    </row>
    <row r="181" spans="2:5" x14ac:dyDescent="0.75">
      <c r="B181" s="68" t="s">
        <v>692</v>
      </c>
      <c r="C181" s="68" t="s">
        <v>690</v>
      </c>
      <c r="D181" s="68">
        <v>81</v>
      </c>
      <c r="E181" s="65"/>
    </row>
    <row r="182" spans="2:5" x14ac:dyDescent="0.75">
      <c r="B182" s="68" t="s">
        <v>694</v>
      </c>
      <c r="C182" s="68" t="s">
        <v>686</v>
      </c>
      <c r="D182" s="68">
        <v>57</v>
      </c>
      <c r="E182" s="65"/>
    </row>
    <row r="183" spans="2:5" x14ac:dyDescent="0.75">
      <c r="B183" s="68" t="s">
        <v>694</v>
      </c>
      <c r="C183" s="68" t="s">
        <v>693</v>
      </c>
      <c r="D183" s="68">
        <v>87</v>
      </c>
      <c r="E183" s="65"/>
    </row>
    <row r="184" spans="2:5" x14ac:dyDescent="0.75">
      <c r="B184" s="68" t="s">
        <v>692</v>
      </c>
      <c r="C184" s="68" t="s">
        <v>688</v>
      </c>
      <c r="D184" s="68">
        <v>81</v>
      </c>
      <c r="E184" s="65"/>
    </row>
    <row r="185" spans="2:5" x14ac:dyDescent="0.75">
      <c r="B185" s="68" t="s">
        <v>692</v>
      </c>
      <c r="C185" s="68" t="s">
        <v>693</v>
      </c>
      <c r="D185" s="68">
        <v>59</v>
      </c>
      <c r="E185" s="65"/>
    </row>
    <row r="186" spans="2:5" x14ac:dyDescent="0.75">
      <c r="B186" s="68" t="s">
        <v>687</v>
      </c>
      <c r="C186" s="68" t="s">
        <v>685</v>
      </c>
      <c r="D186" s="68">
        <v>8</v>
      </c>
      <c r="E186" s="65"/>
    </row>
    <row r="187" spans="2:5" x14ac:dyDescent="0.75">
      <c r="B187" s="68" t="s">
        <v>689</v>
      </c>
      <c r="C187" s="68" t="s">
        <v>693</v>
      </c>
      <c r="D187" s="68">
        <v>23</v>
      </c>
      <c r="E187" s="65"/>
    </row>
    <row r="188" spans="2:5" x14ac:dyDescent="0.75">
      <c r="B188" s="68" t="s">
        <v>687</v>
      </c>
      <c r="C188" s="68" t="s">
        <v>690</v>
      </c>
      <c r="D188" s="68">
        <v>88</v>
      </c>
      <c r="E188" s="65"/>
    </row>
    <row r="189" spans="2:5" x14ac:dyDescent="0.75">
      <c r="B189" s="68" t="s">
        <v>689</v>
      </c>
      <c r="C189" s="68" t="s">
        <v>690</v>
      </c>
      <c r="D189" s="68">
        <v>57</v>
      </c>
      <c r="E189" s="65"/>
    </row>
    <row r="190" spans="2:5" x14ac:dyDescent="0.75">
      <c r="B190" s="68" t="s">
        <v>683</v>
      </c>
      <c r="C190" s="68" t="s">
        <v>686</v>
      </c>
      <c r="D190" s="68">
        <v>6</v>
      </c>
      <c r="E190" s="65"/>
    </row>
    <row r="191" spans="2:5" x14ac:dyDescent="0.75">
      <c r="B191" s="68" t="s">
        <v>692</v>
      </c>
      <c r="C191" s="68" t="s">
        <v>690</v>
      </c>
      <c r="D191" s="68">
        <v>80</v>
      </c>
      <c r="E191" s="65"/>
    </row>
    <row r="192" spans="2:5" x14ac:dyDescent="0.75">
      <c r="B192" s="68" t="s">
        <v>694</v>
      </c>
      <c r="C192" s="68" t="s">
        <v>685</v>
      </c>
      <c r="D192" s="68">
        <v>74</v>
      </c>
      <c r="E192" s="65"/>
    </row>
    <row r="193" spans="2:5" x14ac:dyDescent="0.75">
      <c r="B193" s="68" t="s">
        <v>694</v>
      </c>
      <c r="C193" s="68" t="s">
        <v>684</v>
      </c>
      <c r="D193" s="68">
        <v>35</v>
      </c>
      <c r="E193" s="65"/>
    </row>
    <row r="194" spans="2:5" x14ac:dyDescent="0.75">
      <c r="B194" s="68" t="s">
        <v>689</v>
      </c>
      <c r="C194" s="68" t="s">
        <v>690</v>
      </c>
      <c r="D194" s="68">
        <v>26</v>
      </c>
      <c r="E194" s="65"/>
    </row>
    <row r="195" spans="2:5" x14ac:dyDescent="0.75">
      <c r="B195" s="68" t="s">
        <v>689</v>
      </c>
      <c r="C195" s="68" t="s">
        <v>684</v>
      </c>
      <c r="D195" s="68">
        <v>12</v>
      </c>
      <c r="E195" s="65"/>
    </row>
    <row r="196" spans="2:5" x14ac:dyDescent="0.75">
      <c r="B196" s="68" t="s">
        <v>683</v>
      </c>
      <c r="C196" s="68" t="s">
        <v>686</v>
      </c>
      <c r="D196" s="68">
        <v>5</v>
      </c>
      <c r="E196" s="65"/>
    </row>
    <row r="197" spans="2:5" x14ac:dyDescent="0.75">
      <c r="B197" s="68" t="s">
        <v>694</v>
      </c>
      <c r="C197" s="68" t="s">
        <v>685</v>
      </c>
      <c r="D197" s="68">
        <v>19</v>
      </c>
      <c r="E197" s="65"/>
    </row>
    <row r="198" spans="2:5" x14ac:dyDescent="0.75">
      <c r="B198" s="68" t="s">
        <v>694</v>
      </c>
      <c r="C198" s="68" t="s">
        <v>693</v>
      </c>
      <c r="D198" s="68">
        <v>100</v>
      </c>
      <c r="E198" s="65"/>
    </row>
    <row r="199" spans="2:5" x14ac:dyDescent="0.75">
      <c r="B199" s="68" t="s">
        <v>692</v>
      </c>
      <c r="C199" s="68" t="s">
        <v>688</v>
      </c>
      <c r="D199" s="68">
        <v>74</v>
      </c>
      <c r="E199" s="65"/>
    </row>
    <row r="200" spans="2:5" x14ac:dyDescent="0.75">
      <c r="B200" s="68" t="s">
        <v>687</v>
      </c>
      <c r="C200" s="68" t="s">
        <v>690</v>
      </c>
      <c r="D200" s="68">
        <v>39</v>
      </c>
      <c r="E200" s="65"/>
    </row>
    <row r="201" spans="2:5" x14ac:dyDescent="0.75">
      <c r="B201" s="68" t="s">
        <v>683</v>
      </c>
      <c r="C201" s="68" t="s">
        <v>690</v>
      </c>
      <c r="D201" s="68">
        <v>9</v>
      </c>
      <c r="E201" s="65"/>
    </row>
    <row r="202" spans="2:5" x14ac:dyDescent="0.75">
      <c r="B202" s="68" t="s">
        <v>692</v>
      </c>
      <c r="C202" s="68" t="s">
        <v>685</v>
      </c>
      <c r="D202" s="68">
        <v>5</v>
      </c>
      <c r="E202" s="65"/>
    </row>
    <row r="203" spans="2:5" x14ac:dyDescent="0.75">
      <c r="B203" s="68" t="s">
        <v>694</v>
      </c>
      <c r="C203" s="68" t="s">
        <v>693</v>
      </c>
      <c r="D203" s="68">
        <v>35</v>
      </c>
      <c r="E203" s="65"/>
    </row>
    <row r="204" spans="2:5" x14ac:dyDescent="0.75">
      <c r="B204" s="68" t="s">
        <v>683</v>
      </c>
      <c r="C204" s="68" t="s">
        <v>684</v>
      </c>
      <c r="D204" s="68">
        <v>89</v>
      </c>
      <c r="E204" s="65"/>
    </row>
    <row r="205" spans="2:5" x14ac:dyDescent="0.75">
      <c r="B205" s="68" t="s">
        <v>689</v>
      </c>
      <c r="C205" s="68" t="s">
        <v>686</v>
      </c>
      <c r="D205" s="68">
        <v>79</v>
      </c>
      <c r="E205" s="65"/>
    </row>
    <row r="206" spans="2:5" x14ac:dyDescent="0.75">
      <c r="B206" s="68" t="s">
        <v>692</v>
      </c>
      <c r="C206" s="68" t="s">
        <v>686</v>
      </c>
      <c r="D206" s="68">
        <v>58</v>
      </c>
      <c r="E206" s="65"/>
    </row>
    <row r="207" spans="2:5" x14ac:dyDescent="0.75">
      <c r="B207" s="68" t="s">
        <v>692</v>
      </c>
      <c r="C207" s="68" t="s">
        <v>693</v>
      </c>
      <c r="D207" s="68">
        <v>91</v>
      </c>
      <c r="E207" s="65"/>
    </row>
    <row r="208" spans="2:5" x14ac:dyDescent="0.75">
      <c r="B208" s="68" t="s">
        <v>695</v>
      </c>
      <c r="C208" s="68" t="s">
        <v>690</v>
      </c>
      <c r="D208" s="68">
        <v>23</v>
      </c>
      <c r="E208" s="65"/>
    </row>
    <row r="209" spans="2:5" x14ac:dyDescent="0.75">
      <c r="B209" s="68" t="s">
        <v>683</v>
      </c>
      <c r="C209" s="68" t="s">
        <v>690</v>
      </c>
      <c r="D209" s="68">
        <v>59</v>
      </c>
      <c r="E209" s="65"/>
    </row>
    <row r="210" spans="2:5" x14ac:dyDescent="0.75">
      <c r="B210" s="68" t="s">
        <v>687</v>
      </c>
      <c r="C210" s="68" t="s">
        <v>690</v>
      </c>
      <c r="D210" s="68">
        <v>40</v>
      </c>
      <c r="E210" s="65"/>
    </row>
    <row r="211" spans="2:5" x14ac:dyDescent="0.75">
      <c r="B211" s="68" t="s">
        <v>689</v>
      </c>
      <c r="C211" s="68" t="s">
        <v>684</v>
      </c>
      <c r="D211" s="68">
        <v>58</v>
      </c>
      <c r="E211" s="65"/>
    </row>
    <row r="212" spans="2:5" x14ac:dyDescent="0.75">
      <c r="B212" s="68" t="s">
        <v>695</v>
      </c>
      <c r="C212" s="68" t="s">
        <v>684</v>
      </c>
      <c r="D212" s="68">
        <v>54</v>
      </c>
      <c r="E212" s="65"/>
    </row>
    <row r="213" spans="2:5" x14ac:dyDescent="0.75">
      <c r="B213" s="68" t="s">
        <v>687</v>
      </c>
      <c r="C213" s="68" t="s">
        <v>688</v>
      </c>
      <c r="D213" s="68">
        <v>30</v>
      </c>
      <c r="E213" s="65"/>
    </row>
    <row r="214" spans="2:5" x14ac:dyDescent="0.75">
      <c r="B214" s="68" t="s">
        <v>687</v>
      </c>
      <c r="C214" s="68" t="s">
        <v>693</v>
      </c>
      <c r="D214" s="68">
        <v>88</v>
      </c>
      <c r="E214" s="65"/>
    </row>
    <row r="215" spans="2:5" x14ac:dyDescent="0.75">
      <c r="B215" s="68" t="s">
        <v>687</v>
      </c>
      <c r="C215" s="68" t="s">
        <v>691</v>
      </c>
      <c r="D215" s="68">
        <v>16</v>
      </c>
      <c r="E215" s="65"/>
    </row>
    <row r="216" spans="2:5" x14ac:dyDescent="0.75">
      <c r="B216" s="68" t="s">
        <v>692</v>
      </c>
      <c r="C216" s="68" t="s">
        <v>691</v>
      </c>
      <c r="D216" s="68">
        <v>80</v>
      </c>
      <c r="E216" s="65"/>
    </row>
    <row r="217" spans="2:5" x14ac:dyDescent="0.75">
      <c r="B217" s="68" t="s">
        <v>687</v>
      </c>
      <c r="C217" s="68" t="s">
        <v>690</v>
      </c>
      <c r="D217" s="68">
        <v>98</v>
      </c>
      <c r="E217" s="65"/>
    </row>
    <row r="218" spans="2:5" x14ac:dyDescent="0.75">
      <c r="B218" s="68" t="s">
        <v>692</v>
      </c>
      <c r="C218" s="68" t="s">
        <v>685</v>
      </c>
      <c r="D218" s="68">
        <v>52</v>
      </c>
      <c r="E218" s="65"/>
    </row>
    <row r="219" spans="2:5" x14ac:dyDescent="0.75">
      <c r="B219" s="68" t="s">
        <v>695</v>
      </c>
      <c r="C219" s="68" t="s">
        <v>693</v>
      </c>
      <c r="D219" s="68">
        <v>58</v>
      </c>
      <c r="E219" s="65"/>
    </row>
    <row r="220" spans="2:5" x14ac:dyDescent="0.75">
      <c r="B220" s="68" t="s">
        <v>683</v>
      </c>
      <c r="C220" s="68" t="s">
        <v>686</v>
      </c>
      <c r="D220" s="68">
        <v>69</v>
      </c>
      <c r="E220" s="65"/>
    </row>
    <row r="221" spans="2:5" x14ac:dyDescent="0.75">
      <c r="B221" s="68" t="s">
        <v>695</v>
      </c>
      <c r="C221" s="68" t="s">
        <v>691</v>
      </c>
      <c r="D221" s="68">
        <v>55</v>
      </c>
      <c r="E221" s="65"/>
    </row>
    <row r="222" spans="2:5" x14ac:dyDescent="0.75">
      <c r="B222" s="68" t="s">
        <v>695</v>
      </c>
      <c r="C222" s="68" t="s">
        <v>685</v>
      </c>
      <c r="D222" s="68">
        <v>89</v>
      </c>
      <c r="E222" s="65"/>
    </row>
    <row r="223" spans="2:5" x14ac:dyDescent="0.75">
      <c r="B223" s="68" t="s">
        <v>695</v>
      </c>
      <c r="C223" s="68" t="s">
        <v>690</v>
      </c>
      <c r="D223" s="68">
        <v>33</v>
      </c>
      <c r="E223" s="65"/>
    </row>
    <row r="224" spans="2:5" x14ac:dyDescent="0.75">
      <c r="B224" s="68" t="s">
        <v>687</v>
      </c>
      <c r="C224" s="68" t="s">
        <v>684</v>
      </c>
      <c r="D224" s="68">
        <v>44</v>
      </c>
      <c r="E224" s="65"/>
    </row>
    <row r="225" spans="2:5" x14ac:dyDescent="0.75">
      <c r="B225" s="68" t="s">
        <v>692</v>
      </c>
      <c r="C225" s="68" t="s">
        <v>691</v>
      </c>
      <c r="D225" s="68">
        <v>86</v>
      </c>
      <c r="E225" s="65"/>
    </row>
    <row r="226" spans="2:5" x14ac:dyDescent="0.75">
      <c r="B226" s="68" t="s">
        <v>695</v>
      </c>
      <c r="C226" s="68" t="s">
        <v>693</v>
      </c>
      <c r="D226" s="68">
        <v>12</v>
      </c>
      <c r="E226" s="65"/>
    </row>
    <row r="227" spans="2:5" x14ac:dyDescent="0.75">
      <c r="B227" s="68" t="s">
        <v>694</v>
      </c>
      <c r="C227" s="68" t="s">
        <v>684</v>
      </c>
      <c r="D227" s="68">
        <v>36</v>
      </c>
      <c r="E227" s="65"/>
    </row>
    <row r="228" spans="2:5" x14ac:dyDescent="0.75">
      <c r="B228" s="68" t="s">
        <v>689</v>
      </c>
      <c r="C228" s="68" t="s">
        <v>693</v>
      </c>
      <c r="D228" s="68">
        <v>24</v>
      </c>
      <c r="E228" s="65"/>
    </row>
    <row r="229" spans="2:5" x14ac:dyDescent="0.75">
      <c r="B229" s="68" t="s">
        <v>683</v>
      </c>
      <c r="C229" s="68" t="s">
        <v>685</v>
      </c>
      <c r="D229" s="68">
        <v>50</v>
      </c>
      <c r="E229" s="65"/>
    </row>
    <row r="230" spans="2:5" x14ac:dyDescent="0.75">
      <c r="B230" s="68" t="s">
        <v>692</v>
      </c>
      <c r="C230" s="68" t="s">
        <v>693</v>
      </c>
      <c r="D230" s="68">
        <v>35</v>
      </c>
      <c r="E230" s="65"/>
    </row>
    <row r="231" spans="2:5" x14ac:dyDescent="0.75">
      <c r="B231" s="68" t="s">
        <v>695</v>
      </c>
      <c r="C231" s="68" t="s">
        <v>684</v>
      </c>
      <c r="D231" s="68">
        <v>74</v>
      </c>
      <c r="E231" s="65"/>
    </row>
    <row r="232" spans="2:5" x14ac:dyDescent="0.75">
      <c r="B232" s="68" t="s">
        <v>687</v>
      </c>
      <c r="C232" s="68" t="s">
        <v>685</v>
      </c>
      <c r="D232" s="68">
        <v>7</v>
      </c>
      <c r="E232" s="65"/>
    </row>
    <row r="233" spans="2:5" x14ac:dyDescent="0.75">
      <c r="B233" s="68" t="s">
        <v>695</v>
      </c>
      <c r="C233" s="68" t="s">
        <v>693</v>
      </c>
      <c r="D233" s="68">
        <v>87</v>
      </c>
      <c r="E233" s="65"/>
    </row>
    <row r="234" spans="2:5" x14ac:dyDescent="0.75">
      <c r="B234" s="68" t="s">
        <v>694</v>
      </c>
      <c r="C234" s="68" t="s">
        <v>685</v>
      </c>
      <c r="D234" s="68">
        <v>96</v>
      </c>
      <c r="E234" s="65"/>
    </row>
    <row r="235" spans="2:5" x14ac:dyDescent="0.75">
      <c r="B235" s="68" t="s">
        <v>695</v>
      </c>
      <c r="C235" s="68" t="s">
        <v>688</v>
      </c>
      <c r="D235" s="68">
        <v>14</v>
      </c>
      <c r="E235" s="65"/>
    </row>
    <row r="236" spans="2:5" x14ac:dyDescent="0.75">
      <c r="B236" s="68" t="s">
        <v>692</v>
      </c>
      <c r="C236" s="68" t="s">
        <v>684</v>
      </c>
      <c r="D236" s="68">
        <v>54</v>
      </c>
      <c r="E236" s="65"/>
    </row>
    <row r="237" spans="2:5" x14ac:dyDescent="0.75">
      <c r="B237" s="68" t="s">
        <v>694</v>
      </c>
      <c r="C237" s="68" t="s">
        <v>688</v>
      </c>
      <c r="D237" s="68">
        <v>77</v>
      </c>
      <c r="E237" s="65"/>
    </row>
    <row r="238" spans="2:5" x14ac:dyDescent="0.75">
      <c r="B238" s="68" t="s">
        <v>689</v>
      </c>
      <c r="C238" s="68" t="s">
        <v>690</v>
      </c>
      <c r="D238" s="68">
        <v>74</v>
      </c>
      <c r="E238" s="65"/>
    </row>
    <row r="239" spans="2:5" x14ac:dyDescent="0.75">
      <c r="B239" s="68" t="s">
        <v>687</v>
      </c>
      <c r="C239" s="68" t="s">
        <v>684</v>
      </c>
      <c r="D239" s="68">
        <v>93</v>
      </c>
      <c r="E239" s="65"/>
    </row>
    <row r="240" spans="2:5" x14ac:dyDescent="0.75">
      <c r="B240" s="68" t="s">
        <v>694</v>
      </c>
      <c r="C240" s="68" t="s">
        <v>685</v>
      </c>
      <c r="D240" s="68">
        <v>60</v>
      </c>
      <c r="E240" s="65"/>
    </row>
    <row r="241" spans="2:5" x14ac:dyDescent="0.75">
      <c r="B241" s="68" t="s">
        <v>683</v>
      </c>
      <c r="C241" s="68" t="s">
        <v>690</v>
      </c>
      <c r="D241" s="68">
        <v>34</v>
      </c>
      <c r="E241" s="65"/>
    </row>
    <row r="242" spans="2:5" x14ac:dyDescent="0.75">
      <c r="B242" s="68" t="s">
        <v>683</v>
      </c>
      <c r="C242" s="68" t="s">
        <v>686</v>
      </c>
      <c r="D242" s="68">
        <v>16</v>
      </c>
      <c r="E242" s="65"/>
    </row>
    <row r="243" spans="2:5" x14ac:dyDescent="0.75">
      <c r="B243" s="68" t="s">
        <v>683</v>
      </c>
      <c r="C243" s="68" t="s">
        <v>691</v>
      </c>
      <c r="D243" s="68">
        <v>52</v>
      </c>
      <c r="E243" s="65"/>
    </row>
    <row r="244" spans="2:5" x14ac:dyDescent="0.75">
      <c r="B244" s="68" t="s">
        <v>687</v>
      </c>
      <c r="C244" s="68" t="s">
        <v>691</v>
      </c>
      <c r="D244" s="68">
        <v>48</v>
      </c>
      <c r="E244" s="65"/>
    </row>
    <row r="245" spans="2:5" x14ac:dyDescent="0.75">
      <c r="B245" s="68" t="s">
        <v>692</v>
      </c>
      <c r="C245" s="68" t="s">
        <v>693</v>
      </c>
      <c r="D245" s="68">
        <v>73</v>
      </c>
      <c r="E245" s="65"/>
    </row>
    <row r="246" spans="2:5" x14ac:dyDescent="0.75">
      <c r="B246" s="68" t="s">
        <v>683</v>
      </c>
      <c r="C246" s="68" t="s">
        <v>688</v>
      </c>
      <c r="D246" s="68">
        <v>10</v>
      </c>
      <c r="E246" s="65"/>
    </row>
    <row r="247" spans="2:5" x14ac:dyDescent="0.75">
      <c r="B247" s="68" t="s">
        <v>692</v>
      </c>
      <c r="C247" s="68" t="s">
        <v>685</v>
      </c>
      <c r="D247" s="68">
        <v>79</v>
      </c>
      <c r="E247" s="65"/>
    </row>
    <row r="248" spans="2:5" x14ac:dyDescent="0.75">
      <c r="B248" s="68" t="s">
        <v>687</v>
      </c>
      <c r="C248" s="68" t="s">
        <v>693</v>
      </c>
      <c r="D248" s="68">
        <v>100</v>
      </c>
      <c r="E248" s="65"/>
    </row>
    <row r="249" spans="2:5" x14ac:dyDescent="0.75">
      <c r="B249" s="68" t="s">
        <v>694</v>
      </c>
      <c r="C249" s="68" t="s">
        <v>693</v>
      </c>
      <c r="D249" s="68">
        <v>74</v>
      </c>
      <c r="E249" s="65"/>
    </row>
    <row r="250" spans="2:5" x14ac:dyDescent="0.75">
      <c r="B250" s="68" t="s">
        <v>694</v>
      </c>
      <c r="C250" s="68" t="s">
        <v>684</v>
      </c>
      <c r="D250" s="68">
        <v>3</v>
      </c>
      <c r="E250" s="65"/>
    </row>
    <row r="251" spans="2:5" x14ac:dyDescent="0.75">
      <c r="B251" s="68" t="s">
        <v>683</v>
      </c>
      <c r="C251" s="68" t="s">
        <v>693</v>
      </c>
      <c r="D251" s="68">
        <v>28</v>
      </c>
      <c r="E251" s="65"/>
    </row>
    <row r="252" spans="2:5" x14ac:dyDescent="0.75">
      <c r="B252" s="68" t="s">
        <v>695</v>
      </c>
      <c r="C252" s="68" t="s">
        <v>691</v>
      </c>
      <c r="D252" s="68">
        <v>84</v>
      </c>
      <c r="E252" s="65"/>
    </row>
    <row r="253" spans="2:5" x14ac:dyDescent="0.75">
      <c r="B253" s="68" t="s">
        <v>692</v>
      </c>
      <c r="C253" s="68" t="s">
        <v>690</v>
      </c>
      <c r="D253" s="68">
        <v>43</v>
      </c>
      <c r="E253" s="65"/>
    </row>
    <row r="254" spans="2:5" x14ac:dyDescent="0.75">
      <c r="B254" s="68" t="s">
        <v>692</v>
      </c>
      <c r="C254" s="68" t="s">
        <v>691</v>
      </c>
      <c r="D254" s="68">
        <v>45</v>
      </c>
      <c r="E254" s="65"/>
    </row>
    <row r="255" spans="2:5" x14ac:dyDescent="0.75">
      <c r="B255" s="68" t="s">
        <v>694</v>
      </c>
      <c r="C255" s="68" t="s">
        <v>691</v>
      </c>
      <c r="D255" s="68">
        <v>99</v>
      </c>
      <c r="E255" s="65"/>
    </row>
    <row r="256" spans="2:5" x14ac:dyDescent="0.75">
      <c r="B256" s="68" t="s">
        <v>683</v>
      </c>
      <c r="C256" s="68" t="s">
        <v>690</v>
      </c>
      <c r="D256" s="68">
        <v>35</v>
      </c>
      <c r="E256" s="65"/>
    </row>
    <row r="257" spans="2:5" x14ac:dyDescent="0.75">
      <c r="B257" s="68" t="s">
        <v>695</v>
      </c>
      <c r="C257" s="68" t="s">
        <v>693</v>
      </c>
      <c r="D257" s="68">
        <v>27</v>
      </c>
      <c r="E257" s="65"/>
    </row>
    <row r="258" spans="2:5" x14ac:dyDescent="0.75">
      <c r="B258" s="68" t="s">
        <v>687</v>
      </c>
      <c r="C258" s="68" t="s">
        <v>685</v>
      </c>
      <c r="D258" s="68">
        <v>57</v>
      </c>
      <c r="E258" s="65"/>
    </row>
    <row r="259" spans="2:5" x14ac:dyDescent="0.75">
      <c r="B259" s="68" t="s">
        <v>683</v>
      </c>
      <c r="C259" s="68" t="s">
        <v>688</v>
      </c>
      <c r="D259" s="68">
        <v>60</v>
      </c>
      <c r="E259" s="65"/>
    </row>
    <row r="260" spans="2:5" x14ac:dyDescent="0.75">
      <c r="B260" s="68" t="s">
        <v>683</v>
      </c>
      <c r="C260" s="68" t="s">
        <v>686</v>
      </c>
      <c r="D260" s="68">
        <v>93</v>
      </c>
      <c r="E260" s="65"/>
    </row>
    <row r="261" spans="2:5" x14ac:dyDescent="0.75">
      <c r="B261" s="68" t="s">
        <v>692</v>
      </c>
      <c r="C261" s="68" t="s">
        <v>691</v>
      </c>
      <c r="D261" s="68">
        <v>51</v>
      </c>
      <c r="E261" s="65"/>
    </row>
    <row r="262" spans="2:5" x14ac:dyDescent="0.75">
      <c r="B262" s="68" t="s">
        <v>695</v>
      </c>
      <c r="C262" s="68" t="s">
        <v>684</v>
      </c>
      <c r="D262" s="68">
        <v>27</v>
      </c>
      <c r="E262" s="65"/>
    </row>
    <row r="263" spans="2:5" x14ac:dyDescent="0.75">
      <c r="B263" s="68" t="s">
        <v>683</v>
      </c>
      <c r="C263" s="68" t="s">
        <v>691</v>
      </c>
      <c r="D263" s="68">
        <v>18</v>
      </c>
      <c r="E263" s="65"/>
    </row>
    <row r="264" spans="2:5" x14ac:dyDescent="0.75">
      <c r="B264" s="68" t="s">
        <v>683</v>
      </c>
      <c r="C264" s="68" t="s">
        <v>690</v>
      </c>
      <c r="D264" s="68">
        <v>64</v>
      </c>
      <c r="E264" s="65"/>
    </row>
    <row r="265" spans="2:5" x14ac:dyDescent="0.75">
      <c r="B265" s="68" t="s">
        <v>694</v>
      </c>
      <c r="C265" s="68" t="s">
        <v>684</v>
      </c>
      <c r="D265" s="68">
        <v>83</v>
      </c>
      <c r="E265" s="65"/>
    </row>
    <row r="266" spans="2:5" x14ac:dyDescent="0.75">
      <c r="B266" s="68" t="s">
        <v>689</v>
      </c>
      <c r="C266" s="68" t="s">
        <v>686</v>
      </c>
      <c r="D266" s="68">
        <v>4</v>
      </c>
      <c r="E266" s="65"/>
    </row>
    <row r="267" spans="2:5" x14ac:dyDescent="0.75">
      <c r="B267" s="68" t="s">
        <v>689</v>
      </c>
      <c r="C267" s="68" t="s">
        <v>691</v>
      </c>
      <c r="D267" s="68">
        <v>24</v>
      </c>
      <c r="E267" s="65"/>
    </row>
    <row r="268" spans="2:5" x14ac:dyDescent="0.75">
      <c r="B268" s="68" t="s">
        <v>694</v>
      </c>
      <c r="C268" s="68" t="s">
        <v>691</v>
      </c>
      <c r="D268" s="68">
        <v>17</v>
      </c>
      <c r="E268" s="65"/>
    </row>
    <row r="269" spans="2:5" x14ac:dyDescent="0.75">
      <c r="B269" s="68" t="s">
        <v>683</v>
      </c>
      <c r="C269" s="68" t="s">
        <v>693</v>
      </c>
      <c r="D269" s="68">
        <v>49</v>
      </c>
      <c r="E269" s="65"/>
    </row>
    <row r="270" spans="2:5" x14ac:dyDescent="0.75">
      <c r="B270" s="68" t="s">
        <v>695</v>
      </c>
      <c r="C270" s="68" t="s">
        <v>685</v>
      </c>
      <c r="D270" s="68">
        <v>32</v>
      </c>
      <c r="E270" s="65"/>
    </row>
    <row r="271" spans="2:5" x14ac:dyDescent="0.75">
      <c r="B271" s="68" t="s">
        <v>695</v>
      </c>
      <c r="C271" s="68" t="s">
        <v>684</v>
      </c>
      <c r="D271" s="68">
        <v>52</v>
      </c>
      <c r="E271" s="65"/>
    </row>
    <row r="272" spans="2:5" x14ac:dyDescent="0.75">
      <c r="B272" s="68" t="s">
        <v>692</v>
      </c>
      <c r="C272" s="68" t="s">
        <v>688</v>
      </c>
      <c r="D272" s="68">
        <v>39</v>
      </c>
      <c r="E272" s="65"/>
    </row>
    <row r="273" spans="2:5" x14ac:dyDescent="0.75">
      <c r="B273" s="68" t="s">
        <v>687</v>
      </c>
      <c r="C273" s="68" t="s">
        <v>688</v>
      </c>
      <c r="D273" s="68">
        <v>17</v>
      </c>
      <c r="E273" s="65"/>
    </row>
    <row r="274" spans="2:5" x14ac:dyDescent="0.75">
      <c r="B274" s="68" t="s">
        <v>687</v>
      </c>
      <c r="C274" s="68" t="s">
        <v>686</v>
      </c>
      <c r="D274" s="68">
        <v>83</v>
      </c>
      <c r="E274" s="65"/>
    </row>
    <row r="275" spans="2:5" x14ac:dyDescent="0.75">
      <c r="B275" s="68" t="s">
        <v>692</v>
      </c>
      <c r="C275" s="68" t="s">
        <v>691</v>
      </c>
      <c r="D275" s="68">
        <v>22</v>
      </c>
      <c r="E275" s="65"/>
    </row>
    <row r="276" spans="2:5" x14ac:dyDescent="0.75">
      <c r="B276" s="68" t="s">
        <v>692</v>
      </c>
      <c r="C276" s="68" t="s">
        <v>693</v>
      </c>
      <c r="D276" s="68">
        <v>96</v>
      </c>
      <c r="E276" s="65"/>
    </row>
    <row r="277" spans="2:5" x14ac:dyDescent="0.75">
      <c r="B277" s="68" t="s">
        <v>683</v>
      </c>
      <c r="C277" s="68" t="s">
        <v>688</v>
      </c>
      <c r="D277" s="68">
        <v>89</v>
      </c>
      <c r="E277" s="65"/>
    </row>
    <row r="278" spans="2:5" x14ac:dyDescent="0.75">
      <c r="B278" s="68" t="s">
        <v>687</v>
      </c>
      <c r="C278" s="68" t="s">
        <v>691</v>
      </c>
      <c r="D278" s="68">
        <v>78</v>
      </c>
      <c r="E278" s="65"/>
    </row>
    <row r="279" spans="2:5" x14ac:dyDescent="0.75">
      <c r="B279" s="68" t="s">
        <v>694</v>
      </c>
      <c r="C279" s="68" t="s">
        <v>690</v>
      </c>
      <c r="D279" s="68">
        <v>29</v>
      </c>
      <c r="E279" s="65"/>
    </row>
    <row r="280" spans="2:5" x14ac:dyDescent="0.75">
      <c r="B280" s="68" t="s">
        <v>692</v>
      </c>
      <c r="C280" s="68" t="s">
        <v>688</v>
      </c>
      <c r="D280" s="68">
        <v>29</v>
      </c>
      <c r="E280" s="65"/>
    </row>
    <row r="281" spans="2:5" x14ac:dyDescent="0.75">
      <c r="B281" s="68" t="s">
        <v>695</v>
      </c>
      <c r="C281" s="68" t="s">
        <v>691</v>
      </c>
      <c r="D281" s="68">
        <v>5</v>
      </c>
      <c r="E281" s="65"/>
    </row>
    <row r="282" spans="2:5" x14ac:dyDescent="0.75">
      <c r="B282" s="68" t="s">
        <v>694</v>
      </c>
      <c r="C282" s="68" t="s">
        <v>693</v>
      </c>
      <c r="D282" s="68">
        <v>29</v>
      </c>
      <c r="E282" s="65"/>
    </row>
    <row r="283" spans="2:5" x14ac:dyDescent="0.75">
      <c r="B283" s="68" t="s">
        <v>692</v>
      </c>
      <c r="C283" s="68" t="s">
        <v>686</v>
      </c>
      <c r="D283" s="68">
        <v>56</v>
      </c>
      <c r="E283" s="65"/>
    </row>
    <row r="284" spans="2:5" x14ac:dyDescent="0.75">
      <c r="B284" s="68" t="s">
        <v>683</v>
      </c>
      <c r="C284" s="68" t="s">
        <v>685</v>
      </c>
      <c r="D284" s="68">
        <v>55</v>
      </c>
      <c r="E284" s="65"/>
    </row>
    <row r="285" spans="2:5" x14ac:dyDescent="0.75">
      <c r="B285" s="68" t="s">
        <v>683</v>
      </c>
      <c r="C285" s="68" t="s">
        <v>688</v>
      </c>
      <c r="D285" s="68">
        <v>91</v>
      </c>
      <c r="E285" s="65"/>
    </row>
    <row r="286" spans="2:5" x14ac:dyDescent="0.75">
      <c r="B286" s="68" t="s">
        <v>694</v>
      </c>
      <c r="C286" s="68" t="s">
        <v>684</v>
      </c>
      <c r="D286" s="68">
        <v>45</v>
      </c>
      <c r="E286" s="65"/>
    </row>
    <row r="287" spans="2:5" x14ac:dyDescent="0.75">
      <c r="B287" s="68" t="s">
        <v>689</v>
      </c>
      <c r="C287" s="68" t="s">
        <v>693</v>
      </c>
      <c r="D287" s="68">
        <v>45</v>
      </c>
      <c r="E287" s="65"/>
    </row>
    <row r="288" spans="2:5" x14ac:dyDescent="0.75">
      <c r="B288" s="68" t="s">
        <v>695</v>
      </c>
      <c r="C288" s="68" t="s">
        <v>688</v>
      </c>
      <c r="D288" s="68">
        <v>84</v>
      </c>
      <c r="E288" s="65"/>
    </row>
    <row r="289" spans="2:5" x14ac:dyDescent="0.75">
      <c r="B289" s="68" t="s">
        <v>695</v>
      </c>
      <c r="C289" s="68" t="s">
        <v>690</v>
      </c>
      <c r="D289" s="68">
        <v>30</v>
      </c>
      <c r="E289" s="65"/>
    </row>
    <row r="290" spans="2:5" x14ac:dyDescent="0.75">
      <c r="B290" s="68" t="s">
        <v>692</v>
      </c>
      <c r="C290" s="68" t="s">
        <v>686</v>
      </c>
      <c r="D290" s="68">
        <v>62</v>
      </c>
      <c r="E290" s="65"/>
    </row>
    <row r="291" spans="2:5" x14ac:dyDescent="0.75">
      <c r="B291" s="68" t="s">
        <v>689</v>
      </c>
      <c r="C291" s="68" t="s">
        <v>688</v>
      </c>
      <c r="D291" s="68">
        <v>59</v>
      </c>
      <c r="E291" s="65"/>
    </row>
    <row r="292" spans="2:5" x14ac:dyDescent="0.75">
      <c r="B292" s="68" t="s">
        <v>694</v>
      </c>
      <c r="C292" s="68" t="s">
        <v>693</v>
      </c>
      <c r="D292" s="68">
        <v>41</v>
      </c>
      <c r="E292" s="65"/>
    </row>
    <row r="293" spans="2:5" x14ac:dyDescent="0.75">
      <c r="B293" s="68" t="s">
        <v>692</v>
      </c>
      <c r="C293" s="68" t="s">
        <v>684</v>
      </c>
      <c r="D293" s="68">
        <v>28</v>
      </c>
      <c r="E293" s="65"/>
    </row>
    <row r="294" spans="2:5" x14ac:dyDescent="0.75">
      <c r="B294" s="68" t="s">
        <v>683</v>
      </c>
      <c r="C294" s="68" t="s">
        <v>686</v>
      </c>
      <c r="D294" s="68">
        <v>80</v>
      </c>
      <c r="E294" s="65"/>
    </row>
    <row r="295" spans="2:5" x14ac:dyDescent="0.75">
      <c r="B295" s="68" t="s">
        <v>687</v>
      </c>
      <c r="C295" s="68" t="s">
        <v>685</v>
      </c>
      <c r="D295" s="68">
        <v>44</v>
      </c>
      <c r="E295" s="65"/>
    </row>
    <row r="296" spans="2:5" x14ac:dyDescent="0.75">
      <c r="B296" s="68" t="s">
        <v>694</v>
      </c>
      <c r="C296" s="68" t="s">
        <v>688</v>
      </c>
      <c r="D296" s="68">
        <v>24</v>
      </c>
      <c r="E296" s="65"/>
    </row>
    <row r="297" spans="2:5" x14ac:dyDescent="0.75">
      <c r="B297" s="68" t="s">
        <v>683</v>
      </c>
      <c r="C297" s="68" t="s">
        <v>686</v>
      </c>
      <c r="D297" s="68">
        <v>42</v>
      </c>
      <c r="E297" s="65"/>
    </row>
    <row r="298" spans="2:5" x14ac:dyDescent="0.75">
      <c r="B298" s="68" t="s">
        <v>695</v>
      </c>
      <c r="C298" s="68" t="s">
        <v>685</v>
      </c>
      <c r="D298" s="68">
        <v>83</v>
      </c>
      <c r="E298" s="65"/>
    </row>
    <row r="299" spans="2:5" x14ac:dyDescent="0.75">
      <c r="B299" s="68" t="s">
        <v>692</v>
      </c>
      <c r="C299" s="68" t="s">
        <v>690</v>
      </c>
      <c r="D299" s="68">
        <v>45</v>
      </c>
      <c r="E299" s="65"/>
    </row>
    <row r="300" spans="2:5" x14ac:dyDescent="0.75">
      <c r="B300" s="68" t="s">
        <v>695</v>
      </c>
      <c r="C300" s="68" t="s">
        <v>688</v>
      </c>
      <c r="D300" s="68">
        <v>61</v>
      </c>
      <c r="E300" s="65"/>
    </row>
    <row r="301" spans="2:5" x14ac:dyDescent="0.75">
      <c r="B301" s="68" t="s">
        <v>683</v>
      </c>
      <c r="C301" s="68" t="s">
        <v>690</v>
      </c>
      <c r="D301" s="68">
        <v>39</v>
      </c>
      <c r="E301" s="65"/>
    </row>
    <row r="302" spans="2:5" x14ac:dyDescent="0.75">
      <c r="B302" s="68" t="s">
        <v>687</v>
      </c>
      <c r="C302" s="68" t="s">
        <v>684</v>
      </c>
      <c r="D302" s="68">
        <v>84</v>
      </c>
      <c r="E302" s="65"/>
    </row>
    <row r="303" spans="2:5" x14ac:dyDescent="0.75">
      <c r="B303" s="68" t="s">
        <v>687</v>
      </c>
      <c r="C303" s="68" t="s">
        <v>690</v>
      </c>
      <c r="D303" s="68">
        <v>71</v>
      </c>
      <c r="E303" s="65"/>
    </row>
    <row r="304" spans="2:5" x14ac:dyDescent="0.75">
      <c r="B304" s="68" t="s">
        <v>694</v>
      </c>
      <c r="C304" s="68" t="s">
        <v>686</v>
      </c>
      <c r="D304" s="68">
        <v>76</v>
      </c>
      <c r="E304" s="65"/>
    </row>
    <row r="305" spans="2:5" x14ac:dyDescent="0.75">
      <c r="B305" s="68" t="s">
        <v>694</v>
      </c>
      <c r="C305" s="68" t="s">
        <v>688</v>
      </c>
      <c r="D305" s="68">
        <v>76</v>
      </c>
      <c r="E305" s="65"/>
    </row>
    <row r="306" spans="2:5" x14ac:dyDescent="0.75">
      <c r="B306" s="68" t="s">
        <v>687</v>
      </c>
      <c r="C306" s="68" t="s">
        <v>693</v>
      </c>
      <c r="D306" s="68">
        <v>23</v>
      </c>
      <c r="E306" s="65"/>
    </row>
    <row r="307" spans="2:5" x14ac:dyDescent="0.75">
      <c r="B307" s="68" t="s">
        <v>694</v>
      </c>
      <c r="C307" s="68" t="s">
        <v>686</v>
      </c>
      <c r="D307" s="68">
        <v>75</v>
      </c>
      <c r="E307" s="65"/>
    </row>
    <row r="308" spans="2:5" x14ac:dyDescent="0.75">
      <c r="B308" s="68" t="s">
        <v>689</v>
      </c>
      <c r="C308" s="68" t="s">
        <v>691</v>
      </c>
      <c r="D308" s="68">
        <v>41</v>
      </c>
      <c r="E308" s="65"/>
    </row>
    <row r="309" spans="2:5" x14ac:dyDescent="0.75">
      <c r="B309" s="68" t="s">
        <v>694</v>
      </c>
      <c r="C309" s="68" t="s">
        <v>686</v>
      </c>
      <c r="D309" s="68">
        <v>99</v>
      </c>
      <c r="E309" s="65"/>
    </row>
    <row r="310" spans="2:5" x14ac:dyDescent="0.75">
      <c r="B310" s="68" t="s">
        <v>695</v>
      </c>
      <c r="C310" s="68" t="s">
        <v>688</v>
      </c>
      <c r="D310" s="68">
        <v>62</v>
      </c>
      <c r="E310" s="65"/>
    </row>
    <row r="311" spans="2:5" x14ac:dyDescent="0.75">
      <c r="B311" s="68" t="s">
        <v>695</v>
      </c>
      <c r="C311" s="68" t="s">
        <v>684</v>
      </c>
      <c r="D311" s="68">
        <v>63</v>
      </c>
      <c r="E311" s="65"/>
    </row>
    <row r="312" spans="2:5" x14ac:dyDescent="0.75">
      <c r="B312" s="68" t="s">
        <v>694</v>
      </c>
      <c r="C312" s="68" t="s">
        <v>685</v>
      </c>
      <c r="D312" s="68">
        <v>4</v>
      </c>
      <c r="E312" s="65"/>
    </row>
    <row r="313" spans="2:5" x14ac:dyDescent="0.75">
      <c r="B313" s="68" t="s">
        <v>687</v>
      </c>
      <c r="C313" s="68" t="s">
        <v>690</v>
      </c>
      <c r="D313" s="68">
        <v>4</v>
      </c>
      <c r="E313" s="65"/>
    </row>
    <row r="314" spans="2:5" x14ac:dyDescent="0.75">
      <c r="B314" s="68" t="s">
        <v>683</v>
      </c>
      <c r="C314" s="68" t="s">
        <v>690</v>
      </c>
      <c r="D314" s="68">
        <v>18</v>
      </c>
      <c r="E314" s="65"/>
    </row>
    <row r="315" spans="2:5" x14ac:dyDescent="0.75">
      <c r="B315" s="68" t="s">
        <v>695</v>
      </c>
      <c r="C315" s="68" t="s">
        <v>691</v>
      </c>
      <c r="D315" s="68">
        <v>49</v>
      </c>
      <c r="E315" s="65"/>
    </row>
    <row r="316" spans="2:5" x14ac:dyDescent="0.75">
      <c r="B316" s="68" t="s">
        <v>695</v>
      </c>
      <c r="C316" s="68" t="s">
        <v>690</v>
      </c>
      <c r="D316" s="68">
        <v>46</v>
      </c>
      <c r="E316" s="65"/>
    </row>
    <row r="317" spans="2:5" x14ac:dyDescent="0.75">
      <c r="B317" s="68" t="s">
        <v>689</v>
      </c>
      <c r="C317" s="68" t="s">
        <v>684</v>
      </c>
      <c r="D317" s="68">
        <v>24</v>
      </c>
      <c r="E317" s="65"/>
    </row>
    <row r="318" spans="2:5" x14ac:dyDescent="0.75">
      <c r="B318" s="68" t="s">
        <v>687</v>
      </c>
      <c r="C318" s="68" t="s">
        <v>691</v>
      </c>
      <c r="D318" s="68">
        <v>35</v>
      </c>
      <c r="E318" s="65"/>
    </row>
    <row r="319" spans="2:5" x14ac:dyDescent="0.75">
      <c r="B319" s="68" t="s">
        <v>692</v>
      </c>
      <c r="C319" s="68" t="s">
        <v>686</v>
      </c>
      <c r="D319" s="68">
        <v>24</v>
      </c>
      <c r="E319" s="65"/>
    </row>
    <row r="320" spans="2:5" x14ac:dyDescent="0.75">
      <c r="B320" s="68" t="s">
        <v>695</v>
      </c>
      <c r="C320" s="68" t="s">
        <v>684</v>
      </c>
      <c r="D320" s="68">
        <v>32</v>
      </c>
      <c r="E320" s="65"/>
    </row>
    <row r="321" spans="2:5" x14ac:dyDescent="0.75">
      <c r="B321" s="68" t="s">
        <v>689</v>
      </c>
      <c r="C321" s="68" t="s">
        <v>688</v>
      </c>
      <c r="D321" s="68">
        <v>39</v>
      </c>
      <c r="E321" s="65"/>
    </row>
    <row r="322" spans="2:5" x14ac:dyDescent="0.75">
      <c r="B322" s="68" t="s">
        <v>687</v>
      </c>
      <c r="C322" s="68" t="s">
        <v>688</v>
      </c>
      <c r="D322" s="68">
        <v>9</v>
      </c>
      <c r="E322" s="65"/>
    </row>
    <row r="323" spans="2:5" x14ac:dyDescent="0.75">
      <c r="B323" s="68" t="s">
        <v>694</v>
      </c>
      <c r="C323" s="68" t="s">
        <v>693</v>
      </c>
      <c r="D323" s="68">
        <v>14</v>
      </c>
      <c r="E323" s="65"/>
    </row>
    <row r="324" spans="2:5" x14ac:dyDescent="0.75">
      <c r="B324" s="68" t="s">
        <v>683</v>
      </c>
      <c r="C324" s="68" t="s">
        <v>686</v>
      </c>
      <c r="D324" s="68">
        <v>49</v>
      </c>
      <c r="E324" s="65"/>
    </row>
    <row r="325" spans="2:5" x14ac:dyDescent="0.75">
      <c r="B325" s="68" t="s">
        <v>692</v>
      </c>
      <c r="C325" s="68" t="s">
        <v>693</v>
      </c>
      <c r="D325" s="68">
        <v>9</v>
      </c>
      <c r="E325" s="65"/>
    </row>
    <row r="326" spans="2:5" x14ac:dyDescent="0.75">
      <c r="B326" s="68" t="s">
        <v>687</v>
      </c>
      <c r="C326" s="68" t="s">
        <v>693</v>
      </c>
      <c r="D326" s="68">
        <v>72</v>
      </c>
      <c r="E326" s="65"/>
    </row>
    <row r="327" spans="2:5" x14ac:dyDescent="0.75">
      <c r="B327" s="68" t="s">
        <v>683</v>
      </c>
      <c r="C327" s="68" t="s">
        <v>684</v>
      </c>
      <c r="D327" s="68">
        <v>79</v>
      </c>
      <c r="E327" s="65"/>
    </row>
    <row r="328" spans="2:5" x14ac:dyDescent="0.75">
      <c r="B328" s="68" t="s">
        <v>687</v>
      </c>
      <c r="C328" s="68" t="s">
        <v>693</v>
      </c>
      <c r="D328" s="68">
        <v>22</v>
      </c>
      <c r="E328" s="65"/>
    </row>
    <row r="329" spans="2:5" x14ac:dyDescent="0.75">
      <c r="B329" s="68" t="s">
        <v>694</v>
      </c>
      <c r="C329" s="68" t="s">
        <v>688</v>
      </c>
      <c r="D329" s="68">
        <v>56</v>
      </c>
      <c r="E329" s="65"/>
    </row>
    <row r="330" spans="2:5" x14ac:dyDescent="0.75">
      <c r="B330" s="68" t="s">
        <v>695</v>
      </c>
      <c r="C330" s="68" t="s">
        <v>686</v>
      </c>
      <c r="D330" s="68">
        <v>93</v>
      </c>
      <c r="E330" s="65"/>
    </row>
    <row r="331" spans="2:5" x14ac:dyDescent="0.75">
      <c r="B331" s="68" t="s">
        <v>692</v>
      </c>
      <c r="C331" s="68" t="s">
        <v>685</v>
      </c>
      <c r="D331" s="68">
        <v>26</v>
      </c>
      <c r="E331" s="65"/>
    </row>
    <row r="332" spans="2:5" x14ac:dyDescent="0.75">
      <c r="B332" s="68" t="s">
        <v>692</v>
      </c>
      <c r="C332" s="68" t="s">
        <v>684</v>
      </c>
      <c r="D332" s="68">
        <v>67</v>
      </c>
      <c r="E332" s="65"/>
    </row>
    <row r="333" spans="2:5" x14ac:dyDescent="0.75">
      <c r="B333" s="68" t="s">
        <v>689</v>
      </c>
      <c r="C333" s="68" t="s">
        <v>685</v>
      </c>
      <c r="D333" s="68">
        <v>98</v>
      </c>
      <c r="E333" s="65"/>
    </row>
    <row r="334" spans="2:5" x14ac:dyDescent="0.75">
      <c r="B334" s="68" t="s">
        <v>689</v>
      </c>
      <c r="C334" s="68" t="s">
        <v>690</v>
      </c>
      <c r="D334" s="68">
        <v>59</v>
      </c>
      <c r="E334" s="65"/>
    </row>
    <row r="335" spans="2:5" x14ac:dyDescent="0.75">
      <c r="B335" s="68" t="s">
        <v>683</v>
      </c>
      <c r="C335" s="68" t="s">
        <v>684</v>
      </c>
      <c r="D335" s="68">
        <v>5</v>
      </c>
      <c r="E335" s="65"/>
    </row>
    <row r="336" spans="2:5" x14ac:dyDescent="0.75">
      <c r="B336" s="68" t="s">
        <v>683</v>
      </c>
      <c r="C336" s="68" t="s">
        <v>686</v>
      </c>
      <c r="D336" s="68">
        <v>61</v>
      </c>
      <c r="E336" s="65"/>
    </row>
    <row r="337" spans="2:5" x14ac:dyDescent="0.75">
      <c r="B337" s="68" t="s">
        <v>694</v>
      </c>
      <c r="C337" s="68" t="s">
        <v>685</v>
      </c>
      <c r="D337" s="68">
        <v>84</v>
      </c>
      <c r="E337" s="65"/>
    </row>
    <row r="338" spans="2:5" x14ac:dyDescent="0.75">
      <c r="B338" s="68" t="s">
        <v>689</v>
      </c>
      <c r="C338" s="68" t="s">
        <v>684</v>
      </c>
      <c r="D338" s="68">
        <v>88</v>
      </c>
      <c r="E338" s="65"/>
    </row>
    <row r="339" spans="2:5" x14ac:dyDescent="0.75">
      <c r="B339" s="68" t="s">
        <v>694</v>
      </c>
      <c r="C339" s="68" t="s">
        <v>688</v>
      </c>
      <c r="D339" s="68">
        <v>67</v>
      </c>
      <c r="E339" s="65"/>
    </row>
    <row r="340" spans="2:5" x14ac:dyDescent="0.75">
      <c r="B340" s="68" t="s">
        <v>683</v>
      </c>
      <c r="C340" s="68" t="s">
        <v>693</v>
      </c>
      <c r="D340" s="68">
        <v>55</v>
      </c>
      <c r="E340" s="65"/>
    </row>
    <row r="341" spans="2:5" x14ac:dyDescent="0.75">
      <c r="B341" s="68" t="s">
        <v>683</v>
      </c>
      <c r="C341" s="68" t="s">
        <v>691</v>
      </c>
      <c r="D341" s="68">
        <v>39</v>
      </c>
      <c r="E341" s="65"/>
    </row>
    <row r="342" spans="2:5" x14ac:dyDescent="0.75">
      <c r="B342" s="68" t="s">
        <v>683</v>
      </c>
      <c r="C342" s="68" t="s">
        <v>691</v>
      </c>
      <c r="D342" s="68">
        <v>97</v>
      </c>
      <c r="E342" s="65"/>
    </row>
    <row r="343" spans="2:5" x14ac:dyDescent="0.75">
      <c r="B343" s="68" t="s">
        <v>687</v>
      </c>
      <c r="C343" s="68" t="s">
        <v>686</v>
      </c>
      <c r="D343" s="68">
        <v>16</v>
      </c>
      <c r="E343" s="65"/>
    </row>
    <row r="344" spans="2:5" x14ac:dyDescent="0.75">
      <c r="B344" s="68" t="s">
        <v>694</v>
      </c>
      <c r="C344" s="68" t="s">
        <v>691</v>
      </c>
      <c r="D344" s="68">
        <v>52</v>
      </c>
      <c r="E344" s="65"/>
    </row>
    <row r="345" spans="2:5" x14ac:dyDescent="0.75">
      <c r="B345" s="68" t="s">
        <v>683</v>
      </c>
      <c r="C345" s="68" t="s">
        <v>685</v>
      </c>
      <c r="D345" s="68">
        <v>60</v>
      </c>
      <c r="E345" s="65"/>
    </row>
    <row r="346" spans="2:5" x14ac:dyDescent="0.75">
      <c r="B346" s="68" t="s">
        <v>694</v>
      </c>
      <c r="C346" s="68" t="s">
        <v>691</v>
      </c>
      <c r="D346" s="68">
        <v>9</v>
      </c>
      <c r="E346" s="65"/>
    </row>
    <row r="347" spans="2:5" x14ac:dyDescent="0.75">
      <c r="B347" s="68" t="s">
        <v>689</v>
      </c>
      <c r="C347" s="68" t="s">
        <v>688</v>
      </c>
      <c r="D347" s="68">
        <v>100</v>
      </c>
      <c r="E347" s="65"/>
    </row>
    <row r="348" spans="2:5" x14ac:dyDescent="0.75">
      <c r="B348" s="68" t="s">
        <v>687</v>
      </c>
      <c r="C348" s="68" t="s">
        <v>693</v>
      </c>
      <c r="D348" s="68">
        <v>18</v>
      </c>
      <c r="E348" s="65"/>
    </row>
    <row r="349" spans="2:5" x14ac:dyDescent="0.75">
      <c r="B349" s="68" t="s">
        <v>683</v>
      </c>
      <c r="C349" s="68" t="s">
        <v>690</v>
      </c>
      <c r="D349" s="68">
        <v>16</v>
      </c>
      <c r="E349" s="65"/>
    </row>
    <row r="350" spans="2:5" x14ac:dyDescent="0.75">
      <c r="B350" s="68" t="s">
        <v>687</v>
      </c>
      <c r="C350" s="68" t="s">
        <v>690</v>
      </c>
      <c r="D350" s="68">
        <v>69</v>
      </c>
      <c r="E350" s="65"/>
    </row>
    <row r="351" spans="2:5" x14ac:dyDescent="0.75">
      <c r="B351" s="68" t="s">
        <v>692</v>
      </c>
      <c r="C351" s="68" t="s">
        <v>693</v>
      </c>
      <c r="D351" s="68">
        <v>36</v>
      </c>
      <c r="E351" s="65"/>
    </row>
    <row r="352" spans="2:5" x14ac:dyDescent="0.75">
      <c r="B352" s="68" t="s">
        <v>694</v>
      </c>
      <c r="C352" s="68" t="s">
        <v>688</v>
      </c>
      <c r="D352" s="68">
        <v>59</v>
      </c>
      <c r="E352" s="65"/>
    </row>
    <row r="353" spans="2:5" x14ac:dyDescent="0.75">
      <c r="B353" s="68" t="s">
        <v>683</v>
      </c>
      <c r="C353" s="68" t="s">
        <v>684</v>
      </c>
      <c r="D353" s="68">
        <v>93</v>
      </c>
      <c r="E353" s="65"/>
    </row>
    <row r="354" spans="2:5" x14ac:dyDescent="0.75">
      <c r="B354" s="68" t="s">
        <v>694</v>
      </c>
      <c r="C354" s="68" t="s">
        <v>690</v>
      </c>
      <c r="D354" s="68">
        <v>61</v>
      </c>
      <c r="E354" s="65"/>
    </row>
    <row r="355" spans="2:5" x14ac:dyDescent="0.75">
      <c r="B355" s="68" t="s">
        <v>687</v>
      </c>
      <c r="C355" s="68" t="s">
        <v>684</v>
      </c>
      <c r="D355" s="68">
        <v>82</v>
      </c>
      <c r="E355" s="65"/>
    </row>
    <row r="356" spans="2:5" x14ac:dyDescent="0.75">
      <c r="B356" s="68" t="s">
        <v>695</v>
      </c>
      <c r="C356" s="68" t="s">
        <v>685</v>
      </c>
      <c r="D356" s="68">
        <v>53</v>
      </c>
      <c r="E356" s="65"/>
    </row>
    <row r="357" spans="2:5" x14ac:dyDescent="0.75">
      <c r="B357" s="68" t="s">
        <v>694</v>
      </c>
      <c r="C357" s="68" t="s">
        <v>693</v>
      </c>
      <c r="D357" s="68">
        <v>30</v>
      </c>
      <c r="E357" s="65"/>
    </row>
    <row r="358" spans="2:5" x14ac:dyDescent="0.75">
      <c r="B358" s="68" t="s">
        <v>694</v>
      </c>
      <c r="C358" s="68" t="s">
        <v>691</v>
      </c>
      <c r="D358" s="68">
        <v>10</v>
      </c>
      <c r="E358" s="65"/>
    </row>
    <row r="359" spans="2:5" x14ac:dyDescent="0.75">
      <c r="B359" s="68" t="s">
        <v>687</v>
      </c>
      <c r="C359" s="68" t="s">
        <v>690</v>
      </c>
      <c r="D359" s="68">
        <v>95</v>
      </c>
      <c r="E359" s="65"/>
    </row>
    <row r="360" spans="2:5" x14ac:dyDescent="0.75">
      <c r="B360" s="68" t="s">
        <v>689</v>
      </c>
      <c r="C360" s="68" t="s">
        <v>691</v>
      </c>
      <c r="D360" s="68">
        <v>27</v>
      </c>
      <c r="E360" s="65"/>
    </row>
    <row r="361" spans="2:5" x14ac:dyDescent="0.75">
      <c r="B361" s="68" t="s">
        <v>683</v>
      </c>
      <c r="C361" s="68" t="s">
        <v>691</v>
      </c>
      <c r="D361" s="68">
        <v>73</v>
      </c>
      <c r="E361" s="65"/>
    </row>
    <row r="362" spans="2:5" x14ac:dyDescent="0.75">
      <c r="B362" s="68" t="s">
        <v>689</v>
      </c>
      <c r="C362" s="68" t="s">
        <v>685</v>
      </c>
      <c r="D362" s="68">
        <v>81</v>
      </c>
      <c r="E362" s="65"/>
    </row>
    <row r="363" spans="2:5" x14ac:dyDescent="0.75">
      <c r="B363" s="68" t="s">
        <v>689</v>
      </c>
      <c r="C363" s="68" t="s">
        <v>690</v>
      </c>
      <c r="D363" s="68">
        <v>65</v>
      </c>
      <c r="E363" s="65"/>
    </row>
    <row r="364" spans="2:5" x14ac:dyDescent="0.75">
      <c r="B364" s="68" t="s">
        <v>689</v>
      </c>
      <c r="C364" s="68" t="s">
        <v>693</v>
      </c>
      <c r="D364" s="68">
        <v>15</v>
      </c>
      <c r="E364" s="65"/>
    </row>
    <row r="365" spans="2:5" x14ac:dyDescent="0.75">
      <c r="B365" s="68" t="s">
        <v>694</v>
      </c>
      <c r="C365" s="68" t="s">
        <v>691</v>
      </c>
      <c r="D365" s="68">
        <v>41</v>
      </c>
      <c r="E365" s="65"/>
    </row>
    <row r="366" spans="2:5" x14ac:dyDescent="0.75">
      <c r="B366" s="68" t="s">
        <v>683</v>
      </c>
      <c r="C366" s="68" t="s">
        <v>691</v>
      </c>
      <c r="D366" s="68">
        <v>15</v>
      </c>
      <c r="E366" s="65"/>
    </row>
    <row r="367" spans="2:5" x14ac:dyDescent="0.75">
      <c r="B367" s="68" t="s">
        <v>694</v>
      </c>
      <c r="C367" s="68" t="s">
        <v>684</v>
      </c>
      <c r="D367" s="68">
        <v>10</v>
      </c>
      <c r="E367" s="65"/>
    </row>
    <row r="368" spans="2:5" x14ac:dyDescent="0.75">
      <c r="B368" s="68" t="s">
        <v>683</v>
      </c>
      <c r="C368" s="68" t="s">
        <v>690</v>
      </c>
      <c r="D368" s="68">
        <v>3</v>
      </c>
      <c r="E368" s="65"/>
    </row>
    <row r="369" spans="2:5" x14ac:dyDescent="0.75">
      <c r="B369" s="68" t="s">
        <v>692</v>
      </c>
      <c r="C369" s="68" t="s">
        <v>691</v>
      </c>
      <c r="D369" s="68">
        <v>27</v>
      </c>
      <c r="E369" s="65"/>
    </row>
    <row r="370" spans="2:5" x14ac:dyDescent="0.75">
      <c r="B370" s="68" t="s">
        <v>694</v>
      </c>
      <c r="C370" s="68" t="s">
        <v>690</v>
      </c>
      <c r="D370" s="68">
        <v>61</v>
      </c>
      <c r="E370" s="65"/>
    </row>
    <row r="371" spans="2:5" x14ac:dyDescent="0.75">
      <c r="B371" s="68" t="s">
        <v>694</v>
      </c>
      <c r="C371" s="68" t="s">
        <v>693</v>
      </c>
      <c r="D371" s="68">
        <v>90</v>
      </c>
      <c r="E371" s="65"/>
    </row>
    <row r="372" spans="2:5" x14ac:dyDescent="0.75">
      <c r="B372" s="68" t="s">
        <v>692</v>
      </c>
      <c r="C372" s="68" t="s">
        <v>685</v>
      </c>
      <c r="D372" s="68">
        <v>56</v>
      </c>
      <c r="E372" s="65"/>
    </row>
    <row r="373" spans="2:5" x14ac:dyDescent="0.75">
      <c r="B373" s="68" t="s">
        <v>692</v>
      </c>
      <c r="C373" s="68" t="s">
        <v>685</v>
      </c>
      <c r="D373" s="68">
        <v>100</v>
      </c>
      <c r="E373" s="65"/>
    </row>
    <row r="374" spans="2:5" x14ac:dyDescent="0.75">
      <c r="B374" s="68" t="s">
        <v>692</v>
      </c>
      <c r="C374" s="68" t="s">
        <v>693</v>
      </c>
      <c r="D374" s="68">
        <v>23</v>
      </c>
      <c r="E374" s="65"/>
    </row>
    <row r="375" spans="2:5" x14ac:dyDescent="0.75">
      <c r="B375" s="68" t="s">
        <v>687</v>
      </c>
      <c r="C375" s="68" t="s">
        <v>685</v>
      </c>
      <c r="D375" s="68">
        <v>15</v>
      </c>
      <c r="E375" s="65"/>
    </row>
    <row r="376" spans="2:5" x14ac:dyDescent="0.75">
      <c r="B376" s="68" t="s">
        <v>692</v>
      </c>
      <c r="C376" s="68" t="s">
        <v>686</v>
      </c>
      <c r="D376" s="68">
        <v>4</v>
      </c>
      <c r="E376" s="65"/>
    </row>
    <row r="377" spans="2:5" x14ac:dyDescent="0.75">
      <c r="B377" s="68" t="s">
        <v>694</v>
      </c>
      <c r="C377" s="68" t="s">
        <v>686</v>
      </c>
      <c r="D377" s="68">
        <v>55</v>
      </c>
      <c r="E377" s="65"/>
    </row>
    <row r="378" spans="2:5" x14ac:dyDescent="0.75">
      <c r="B378" s="68" t="s">
        <v>687</v>
      </c>
      <c r="C378" s="68" t="s">
        <v>691</v>
      </c>
      <c r="D378" s="68">
        <v>23</v>
      </c>
      <c r="E378" s="65"/>
    </row>
    <row r="379" spans="2:5" x14ac:dyDescent="0.75">
      <c r="B379" s="68" t="s">
        <v>692</v>
      </c>
      <c r="C379" s="68" t="s">
        <v>690</v>
      </c>
      <c r="D379" s="68">
        <v>96</v>
      </c>
      <c r="E379" s="65"/>
    </row>
    <row r="380" spans="2:5" x14ac:dyDescent="0.75">
      <c r="B380" s="68" t="s">
        <v>687</v>
      </c>
      <c r="C380" s="68" t="s">
        <v>690</v>
      </c>
      <c r="D380" s="68">
        <v>85</v>
      </c>
      <c r="E380" s="65"/>
    </row>
    <row r="381" spans="2:5" x14ac:dyDescent="0.75">
      <c r="B381" s="68" t="s">
        <v>687</v>
      </c>
      <c r="C381" s="68" t="s">
        <v>691</v>
      </c>
      <c r="D381" s="68">
        <v>10</v>
      </c>
      <c r="E381" s="65"/>
    </row>
    <row r="382" spans="2:5" x14ac:dyDescent="0.75">
      <c r="B382" s="68" t="s">
        <v>694</v>
      </c>
      <c r="C382" s="68" t="s">
        <v>686</v>
      </c>
      <c r="D382" s="68">
        <v>93</v>
      </c>
      <c r="E382" s="65"/>
    </row>
    <row r="383" spans="2:5" x14ac:dyDescent="0.75">
      <c r="B383" s="68" t="s">
        <v>692</v>
      </c>
      <c r="C383" s="68" t="s">
        <v>686</v>
      </c>
      <c r="D383" s="68">
        <v>12</v>
      </c>
      <c r="E383" s="65"/>
    </row>
    <row r="384" spans="2:5" x14ac:dyDescent="0.75">
      <c r="B384" s="68" t="s">
        <v>692</v>
      </c>
      <c r="C384" s="68" t="s">
        <v>688</v>
      </c>
      <c r="D384" s="68">
        <v>5</v>
      </c>
      <c r="E384" s="65"/>
    </row>
    <row r="385" spans="2:5" x14ac:dyDescent="0.75">
      <c r="B385" s="68" t="s">
        <v>694</v>
      </c>
      <c r="C385" s="68" t="s">
        <v>693</v>
      </c>
      <c r="D385" s="68">
        <v>56</v>
      </c>
      <c r="E385" s="65"/>
    </row>
    <row r="386" spans="2:5" x14ac:dyDescent="0.75">
      <c r="B386" s="68" t="s">
        <v>692</v>
      </c>
      <c r="C386" s="68" t="s">
        <v>685</v>
      </c>
      <c r="D386" s="68">
        <v>94</v>
      </c>
      <c r="E386" s="65"/>
    </row>
    <row r="387" spans="2:5" x14ac:dyDescent="0.75">
      <c r="B387" s="68" t="s">
        <v>694</v>
      </c>
      <c r="C387" s="68" t="s">
        <v>691</v>
      </c>
      <c r="D387" s="68">
        <v>91</v>
      </c>
      <c r="E387" s="65"/>
    </row>
    <row r="388" spans="2:5" x14ac:dyDescent="0.75">
      <c r="B388" s="68" t="s">
        <v>689</v>
      </c>
      <c r="C388" s="68" t="s">
        <v>688</v>
      </c>
      <c r="D388" s="68">
        <v>54</v>
      </c>
      <c r="E388" s="65"/>
    </row>
    <row r="389" spans="2:5" x14ac:dyDescent="0.75">
      <c r="B389" s="68" t="s">
        <v>692</v>
      </c>
      <c r="C389" s="68" t="s">
        <v>688</v>
      </c>
      <c r="D389" s="68">
        <v>43</v>
      </c>
      <c r="E389" s="65"/>
    </row>
    <row r="390" spans="2:5" x14ac:dyDescent="0.75">
      <c r="B390" s="68" t="s">
        <v>692</v>
      </c>
      <c r="C390" s="68" t="s">
        <v>691</v>
      </c>
      <c r="D390" s="68">
        <v>19</v>
      </c>
      <c r="E390" s="65"/>
    </row>
    <row r="391" spans="2:5" x14ac:dyDescent="0.75">
      <c r="B391" s="68" t="s">
        <v>683</v>
      </c>
      <c r="C391" s="68" t="s">
        <v>690</v>
      </c>
      <c r="D391" s="68">
        <v>71</v>
      </c>
      <c r="E391" s="65"/>
    </row>
    <row r="392" spans="2:5" x14ac:dyDescent="0.75">
      <c r="B392" s="68" t="s">
        <v>694</v>
      </c>
      <c r="C392" s="68" t="s">
        <v>693</v>
      </c>
      <c r="D392" s="68">
        <v>64</v>
      </c>
      <c r="E392" s="65"/>
    </row>
    <row r="393" spans="2:5" x14ac:dyDescent="0.75">
      <c r="B393" s="68" t="s">
        <v>695</v>
      </c>
      <c r="C393" s="68" t="s">
        <v>690</v>
      </c>
      <c r="D393" s="68">
        <v>38</v>
      </c>
      <c r="E393" s="65"/>
    </row>
    <row r="394" spans="2:5" x14ac:dyDescent="0.75">
      <c r="B394" s="68" t="s">
        <v>692</v>
      </c>
      <c r="C394" s="68" t="s">
        <v>693</v>
      </c>
      <c r="D394" s="68">
        <v>50</v>
      </c>
      <c r="E394" s="65"/>
    </row>
    <row r="395" spans="2:5" x14ac:dyDescent="0.75">
      <c r="B395" s="68" t="s">
        <v>692</v>
      </c>
      <c r="C395" s="68" t="s">
        <v>685</v>
      </c>
      <c r="D395" s="68">
        <v>98</v>
      </c>
      <c r="E395" s="65"/>
    </row>
    <row r="396" spans="2:5" x14ac:dyDescent="0.75">
      <c r="B396" s="68" t="s">
        <v>694</v>
      </c>
      <c r="C396" s="68" t="s">
        <v>685</v>
      </c>
      <c r="D396" s="68">
        <v>72</v>
      </c>
      <c r="E396" s="65"/>
    </row>
    <row r="397" spans="2:5" x14ac:dyDescent="0.75">
      <c r="B397" s="68" t="s">
        <v>689</v>
      </c>
      <c r="C397" s="68" t="s">
        <v>691</v>
      </c>
      <c r="D397" s="68">
        <v>62</v>
      </c>
      <c r="E397" s="65"/>
    </row>
    <row r="398" spans="2:5" x14ac:dyDescent="0.75">
      <c r="B398" s="68" t="s">
        <v>694</v>
      </c>
      <c r="C398" s="68" t="s">
        <v>686</v>
      </c>
      <c r="D398" s="68">
        <v>43</v>
      </c>
      <c r="E398" s="65"/>
    </row>
    <row r="399" spans="2:5" x14ac:dyDescent="0.75">
      <c r="B399" s="68" t="s">
        <v>695</v>
      </c>
      <c r="C399" s="68" t="s">
        <v>685</v>
      </c>
      <c r="D399" s="68">
        <v>25</v>
      </c>
      <c r="E399" s="65"/>
    </row>
    <row r="400" spans="2:5" x14ac:dyDescent="0.75">
      <c r="B400" s="68" t="s">
        <v>694</v>
      </c>
      <c r="C400" s="68" t="s">
        <v>693</v>
      </c>
      <c r="D400" s="68">
        <v>9</v>
      </c>
      <c r="E400" s="65"/>
    </row>
    <row r="401" spans="2:5" x14ac:dyDescent="0.75">
      <c r="B401" s="68" t="s">
        <v>695</v>
      </c>
      <c r="C401" s="68" t="s">
        <v>685</v>
      </c>
      <c r="D401" s="68">
        <v>89</v>
      </c>
      <c r="E401" s="65"/>
    </row>
    <row r="402" spans="2:5" x14ac:dyDescent="0.75">
      <c r="B402" s="68" t="s">
        <v>692</v>
      </c>
      <c r="C402" s="68" t="s">
        <v>684</v>
      </c>
      <c r="D402" s="68">
        <v>78</v>
      </c>
      <c r="E402" s="65"/>
    </row>
    <row r="403" spans="2:5" x14ac:dyDescent="0.75">
      <c r="B403" s="68" t="s">
        <v>683</v>
      </c>
      <c r="C403" s="68" t="s">
        <v>686</v>
      </c>
      <c r="D403" s="68">
        <v>82</v>
      </c>
      <c r="E403" s="65"/>
    </row>
    <row r="404" spans="2:5" x14ac:dyDescent="0.75">
      <c r="B404" s="68" t="s">
        <v>694</v>
      </c>
      <c r="C404" s="68" t="s">
        <v>686</v>
      </c>
      <c r="D404" s="68">
        <v>30</v>
      </c>
      <c r="E404" s="65"/>
    </row>
    <row r="405" spans="2:5" x14ac:dyDescent="0.75">
      <c r="B405" s="68" t="s">
        <v>695</v>
      </c>
      <c r="C405" s="68" t="s">
        <v>684</v>
      </c>
      <c r="D405" s="68">
        <v>71</v>
      </c>
      <c r="E405" s="65"/>
    </row>
    <row r="406" spans="2:5" x14ac:dyDescent="0.75">
      <c r="B406" s="68" t="s">
        <v>687</v>
      </c>
      <c r="C406" s="68" t="s">
        <v>684</v>
      </c>
      <c r="D406" s="68">
        <v>75</v>
      </c>
      <c r="E406" s="65"/>
    </row>
    <row r="407" spans="2:5" x14ac:dyDescent="0.75">
      <c r="B407" s="68" t="s">
        <v>694</v>
      </c>
      <c r="C407" s="68" t="s">
        <v>690</v>
      </c>
      <c r="D407" s="68">
        <v>11</v>
      </c>
      <c r="E407" s="65"/>
    </row>
    <row r="408" spans="2:5" x14ac:dyDescent="0.75">
      <c r="B408" s="68" t="s">
        <v>687</v>
      </c>
      <c r="C408" s="68" t="s">
        <v>686</v>
      </c>
      <c r="D408" s="68">
        <v>62</v>
      </c>
      <c r="E408" s="65"/>
    </row>
    <row r="409" spans="2:5" x14ac:dyDescent="0.75">
      <c r="B409" s="68" t="s">
        <v>683</v>
      </c>
      <c r="C409" s="68" t="s">
        <v>690</v>
      </c>
      <c r="D409" s="68">
        <v>6</v>
      </c>
      <c r="E409" s="65"/>
    </row>
    <row r="410" spans="2:5" x14ac:dyDescent="0.75">
      <c r="B410" s="68" t="s">
        <v>695</v>
      </c>
      <c r="C410" s="68" t="s">
        <v>686</v>
      </c>
      <c r="D410" s="68">
        <v>81</v>
      </c>
      <c r="E410" s="65"/>
    </row>
    <row r="411" spans="2:5" x14ac:dyDescent="0.75">
      <c r="B411" s="68" t="s">
        <v>689</v>
      </c>
      <c r="C411" s="68" t="s">
        <v>684</v>
      </c>
      <c r="D411" s="68">
        <v>44</v>
      </c>
      <c r="E411" s="65"/>
    </row>
    <row r="412" spans="2:5" x14ac:dyDescent="0.75">
      <c r="B412" s="68" t="s">
        <v>687</v>
      </c>
      <c r="C412" s="68" t="s">
        <v>688</v>
      </c>
      <c r="D412" s="68">
        <v>16</v>
      </c>
      <c r="E412" s="65"/>
    </row>
    <row r="413" spans="2:5" x14ac:dyDescent="0.75">
      <c r="B413" s="68" t="s">
        <v>683</v>
      </c>
      <c r="C413" s="68" t="s">
        <v>688</v>
      </c>
      <c r="D413" s="68">
        <v>54</v>
      </c>
      <c r="E413" s="65"/>
    </row>
    <row r="414" spans="2:5" x14ac:dyDescent="0.75">
      <c r="B414" s="68" t="s">
        <v>683</v>
      </c>
      <c r="C414" s="68" t="s">
        <v>688</v>
      </c>
      <c r="D414" s="68">
        <v>56</v>
      </c>
      <c r="E414" s="65"/>
    </row>
    <row r="415" spans="2:5" x14ac:dyDescent="0.75">
      <c r="B415" s="68" t="s">
        <v>695</v>
      </c>
      <c r="C415" s="68" t="s">
        <v>684</v>
      </c>
      <c r="D415" s="68">
        <v>41</v>
      </c>
      <c r="E415" s="65"/>
    </row>
    <row r="416" spans="2:5" x14ac:dyDescent="0.75">
      <c r="B416" s="68" t="s">
        <v>689</v>
      </c>
      <c r="C416" s="68" t="s">
        <v>686</v>
      </c>
      <c r="D416" s="68">
        <v>67</v>
      </c>
      <c r="E416" s="65"/>
    </row>
    <row r="417" spans="2:5" x14ac:dyDescent="0.75">
      <c r="B417" s="68" t="s">
        <v>695</v>
      </c>
      <c r="C417" s="68" t="s">
        <v>685</v>
      </c>
      <c r="D417" s="68">
        <v>80</v>
      </c>
      <c r="E417" s="65"/>
    </row>
    <row r="418" spans="2:5" x14ac:dyDescent="0.75">
      <c r="B418" s="68" t="s">
        <v>695</v>
      </c>
      <c r="C418" s="68" t="s">
        <v>691</v>
      </c>
      <c r="D418" s="68">
        <v>32</v>
      </c>
      <c r="E418" s="65"/>
    </row>
    <row r="419" spans="2:5" x14ac:dyDescent="0.75">
      <c r="B419" s="68" t="s">
        <v>694</v>
      </c>
      <c r="C419" s="68" t="s">
        <v>691</v>
      </c>
      <c r="D419" s="68">
        <v>45</v>
      </c>
      <c r="E419" s="65"/>
    </row>
    <row r="420" spans="2:5" x14ac:dyDescent="0.75">
      <c r="B420" s="68" t="s">
        <v>695</v>
      </c>
      <c r="C420" s="68" t="s">
        <v>685</v>
      </c>
      <c r="D420" s="68">
        <v>37</v>
      </c>
      <c r="E420" s="65"/>
    </row>
    <row r="421" spans="2:5" x14ac:dyDescent="0.75">
      <c r="B421" s="68" t="s">
        <v>683</v>
      </c>
      <c r="C421" s="68" t="s">
        <v>690</v>
      </c>
      <c r="D421" s="68">
        <v>32</v>
      </c>
      <c r="E421" s="65"/>
    </row>
    <row r="422" spans="2:5" x14ac:dyDescent="0.75">
      <c r="B422" s="68" t="s">
        <v>692</v>
      </c>
      <c r="C422" s="68" t="s">
        <v>684</v>
      </c>
      <c r="D422" s="68">
        <v>36</v>
      </c>
      <c r="E422" s="65"/>
    </row>
    <row r="423" spans="2:5" x14ac:dyDescent="0.75">
      <c r="B423" s="68" t="s">
        <v>689</v>
      </c>
      <c r="C423" s="68" t="s">
        <v>688</v>
      </c>
      <c r="D423" s="68">
        <v>50</v>
      </c>
      <c r="E423" s="65"/>
    </row>
    <row r="424" spans="2:5" x14ac:dyDescent="0.75">
      <c r="B424" s="68" t="s">
        <v>694</v>
      </c>
      <c r="C424" s="68" t="s">
        <v>693</v>
      </c>
      <c r="D424" s="68">
        <v>8</v>
      </c>
      <c r="E424" s="65"/>
    </row>
    <row r="425" spans="2:5" x14ac:dyDescent="0.75">
      <c r="B425" s="68" t="s">
        <v>694</v>
      </c>
      <c r="C425" s="68" t="s">
        <v>693</v>
      </c>
      <c r="D425" s="68">
        <v>59</v>
      </c>
      <c r="E425" s="65"/>
    </row>
    <row r="426" spans="2:5" x14ac:dyDescent="0.75">
      <c r="B426" s="68" t="s">
        <v>692</v>
      </c>
      <c r="C426" s="68" t="s">
        <v>688</v>
      </c>
      <c r="D426" s="68">
        <v>26</v>
      </c>
      <c r="E426" s="65"/>
    </row>
    <row r="427" spans="2:5" x14ac:dyDescent="0.75">
      <c r="B427" s="68" t="s">
        <v>683</v>
      </c>
      <c r="C427" s="68" t="s">
        <v>686</v>
      </c>
      <c r="D427" s="68">
        <v>38</v>
      </c>
      <c r="E427" s="65"/>
    </row>
    <row r="428" spans="2:5" x14ac:dyDescent="0.75">
      <c r="B428" s="68" t="s">
        <v>687</v>
      </c>
      <c r="C428" s="68" t="s">
        <v>693</v>
      </c>
      <c r="D428" s="68">
        <v>83</v>
      </c>
      <c r="E428" s="65"/>
    </row>
    <row r="429" spans="2:5" x14ac:dyDescent="0.75">
      <c r="B429" s="68" t="s">
        <v>683</v>
      </c>
      <c r="C429" s="68" t="s">
        <v>686</v>
      </c>
      <c r="D429" s="68">
        <v>72</v>
      </c>
      <c r="E429" s="65"/>
    </row>
    <row r="430" spans="2:5" x14ac:dyDescent="0.75">
      <c r="B430" s="68" t="s">
        <v>687</v>
      </c>
      <c r="C430" s="68" t="s">
        <v>690</v>
      </c>
      <c r="D430" s="68">
        <v>56</v>
      </c>
      <c r="E430" s="65"/>
    </row>
    <row r="431" spans="2:5" x14ac:dyDescent="0.75">
      <c r="B431" s="68" t="s">
        <v>692</v>
      </c>
      <c r="C431" s="68" t="s">
        <v>690</v>
      </c>
      <c r="D431" s="68">
        <v>88</v>
      </c>
      <c r="E431" s="65"/>
    </row>
    <row r="432" spans="2:5" x14ac:dyDescent="0.75">
      <c r="B432" s="68" t="s">
        <v>692</v>
      </c>
      <c r="C432" s="68" t="s">
        <v>691</v>
      </c>
      <c r="D432" s="68">
        <v>95</v>
      </c>
      <c r="E432" s="65"/>
    </row>
    <row r="433" spans="2:5" x14ac:dyDescent="0.75">
      <c r="B433" s="68" t="s">
        <v>694</v>
      </c>
      <c r="C433" s="68" t="s">
        <v>691</v>
      </c>
      <c r="D433" s="68">
        <v>20</v>
      </c>
      <c r="E433" s="65"/>
    </row>
    <row r="434" spans="2:5" x14ac:dyDescent="0.75">
      <c r="B434" s="68" t="s">
        <v>692</v>
      </c>
      <c r="C434" s="68" t="s">
        <v>690</v>
      </c>
      <c r="D434" s="68">
        <v>17</v>
      </c>
      <c r="E434" s="65"/>
    </row>
    <row r="435" spans="2:5" x14ac:dyDescent="0.75">
      <c r="B435" s="68" t="s">
        <v>687</v>
      </c>
      <c r="C435" s="68" t="s">
        <v>688</v>
      </c>
      <c r="D435" s="68">
        <v>40</v>
      </c>
      <c r="E435" s="65"/>
    </row>
    <row r="436" spans="2:5" x14ac:dyDescent="0.75">
      <c r="B436" s="68" t="s">
        <v>695</v>
      </c>
      <c r="C436" s="68" t="s">
        <v>690</v>
      </c>
      <c r="D436" s="68">
        <v>34</v>
      </c>
      <c r="E436" s="65"/>
    </row>
    <row r="437" spans="2:5" x14ac:dyDescent="0.75">
      <c r="B437" s="68" t="s">
        <v>694</v>
      </c>
      <c r="C437" s="68" t="s">
        <v>685</v>
      </c>
      <c r="D437" s="68">
        <v>49</v>
      </c>
      <c r="E437" s="65"/>
    </row>
    <row r="438" spans="2:5" x14ac:dyDescent="0.75">
      <c r="B438" s="68" t="s">
        <v>689</v>
      </c>
      <c r="C438" s="68" t="s">
        <v>688</v>
      </c>
      <c r="D438" s="68">
        <v>39</v>
      </c>
      <c r="E438" s="65"/>
    </row>
    <row r="439" spans="2:5" x14ac:dyDescent="0.75">
      <c r="B439" s="68" t="s">
        <v>692</v>
      </c>
      <c r="C439" s="68" t="s">
        <v>693</v>
      </c>
      <c r="D439" s="68">
        <v>61</v>
      </c>
      <c r="E439" s="65"/>
    </row>
    <row r="440" spans="2:5" x14ac:dyDescent="0.75">
      <c r="B440" s="68" t="s">
        <v>694</v>
      </c>
      <c r="C440" s="68" t="s">
        <v>686</v>
      </c>
      <c r="D440" s="68">
        <v>41</v>
      </c>
      <c r="E440" s="65"/>
    </row>
    <row r="441" spans="2:5" x14ac:dyDescent="0.75">
      <c r="B441" s="68" t="s">
        <v>695</v>
      </c>
      <c r="C441" s="68" t="s">
        <v>685</v>
      </c>
      <c r="D441" s="68">
        <v>53</v>
      </c>
      <c r="E441" s="65"/>
    </row>
    <row r="442" spans="2:5" x14ac:dyDescent="0.75">
      <c r="B442" s="68" t="s">
        <v>689</v>
      </c>
      <c r="C442" s="68" t="s">
        <v>685</v>
      </c>
      <c r="D442" s="68">
        <v>50</v>
      </c>
      <c r="E442" s="65"/>
    </row>
    <row r="443" spans="2:5" x14ac:dyDescent="0.75">
      <c r="B443" s="68" t="s">
        <v>683</v>
      </c>
      <c r="C443" s="68" t="s">
        <v>688</v>
      </c>
      <c r="D443" s="68">
        <v>19</v>
      </c>
      <c r="E443" s="65"/>
    </row>
    <row r="444" spans="2:5" x14ac:dyDescent="0.75">
      <c r="B444" s="68" t="s">
        <v>694</v>
      </c>
      <c r="C444" s="68" t="s">
        <v>684</v>
      </c>
      <c r="D444" s="68">
        <v>73</v>
      </c>
      <c r="E444" s="65"/>
    </row>
    <row r="445" spans="2:5" x14ac:dyDescent="0.75">
      <c r="B445" s="68" t="s">
        <v>687</v>
      </c>
      <c r="C445" s="68" t="s">
        <v>693</v>
      </c>
      <c r="D445" s="68">
        <v>17</v>
      </c>
      <c r="E445" s="65"/>
    </row>
    <row r="446" spans="2:5" x14ac:dyDescent="0.75">
      <c r="B446" s="68" t="s">
        <v>695</v>
      </c>
      <c r="C446" s="68" t="s">
        <v>684</v>
      </c>
      <c r="D446" s="68">
        <v>13</v>
      </c>
      <c r="E446" s="65"/>
    </row>
    <row r="447" spans="2:5" x14ac:dyDescent="0.75">
      <c r="B447" s="68" t="s">
        <v>692</v>
      </c>
      <c r="C447" s="68" t="s">
        <v>686</v>
      </c>
      <c r="D447" s="68">
        <v>89</v>
      </c>
      <c r="E447" s="65"/>
    </row>
    <row r="448" spans="2:5" x14ac:dyDescent="0.75">
      <c r="B448" s="68" t="s">
        <v>689</v>
      </c>
      <c r="C448" s="68" t="s">
        <v>684</v>
      </c>
      <c r="D448" s="68">
        <v>22</v>
      </c>
      <c r="E448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8"/>
  <sheetViews>
    <sheetView showGridLines="0" rightToLeft="1" workbookViewId="0">
      <selection activeCell="G4" sqref="G4"/>
    </sheetView>
  </sheetViews>
  <sheetFormatPr defaultRowHeight="28.5" x14ac:dyDescent="0.75"/>
  <cols>
    <col min="1" max="1" width="8.6640625" style="4"/>
    <col min="2" max="4" width="5.58203125" customWidth="1"/>
    <col min="5" max="5" width="9.08203125" customWidth="1"/>
    <col min="8" max="8" width="8.6640625" style="4"/>
  </cols>
  <sheetData>
    <row r="1" spans="1:11" ht="45.75" thickBot="1" x14ac:dyDescent="0.8">
      <c r="A1" s="81" t="s">
        <v>734</v>
      </c>
      <c r="B1" s="78" t="s">
        <v>733</v>
      </c>
      <c r="C1" s="78" t="s">
        <v>679</v>
      </c>
      <c r="D1" s="78" t="s">
        <v>680</v>
      </c>
      <c r="E1" s="79" t="s">
        <v>681</v>
      </c>
      <c r="H1" s="70" t="s">
        <v>734</v>
      </c>
      <c r="I1" s="71" t="s">
        <v>679</v>
      </c>
      <c r="J1" s="71" t="s">
        <v>678</v>
      </c>
      <c r="K1" s="71" t="s">
        <v>681</v>
      </c>
    </row>
    <row r="2" spans="1:11" x14ac:dyDescent="0.75">
      <c r="A2" s="83" t="str">
        <f>C2&amp;B2</f>
        <v>پنیرعالیس</v>
      </c>
      <c r="B2" s="68" t="s">
        <v>692</v>
      </c>
      <c r="C2" s="68" t="s">
        <v>685</v>
      </c>
      <c r="D2" s="68">
        <v>98</v>
      </c>
      <c r="E2" s="85">
        <f>VLOOKUP(A2,$H$2:$K$43,4,0)</f>
        <v>2050</v>
      </c>
      <c r="H2" s="82" t="str">
        <f>I2&amp;J2</f>
        <v>پنیرپگاه</v>
      </c>
      <c r="I2" s="72" t="s">
        <v>685</v>
      </c>
      <c r="J2" s="72" t="s">
        <v>695</v>
      </c>
      <c r="K2" s="73">
        <v>1988</v>
      </c>
    </row>
    <row r="3" spans="1:11" x14ac:dyDescent="0.75">
      <c r="A3" s="83" t="str">
        <f t="shared" ref="A3:A66" si="0">C3&amp;B3</f>
        <v>کشکدامداران</v>
      </c>
      <c r="B3" s="68" t="s">
        <v>694</v>
      </c>
      <c r="C3" s="68" t="s">
        <v>686</v>
      </c>
      <c r="D3" s="68">
        <v>42</v>
      </c>
      <c r="E3" s="85">
        <f t="shared" ref="E3:E66" si="1">VLOOKUP(A3,$H$2:$K$43,4,0)</f>
        <v>1281</v>
      </c>
      <c r="H3" s="83" t="str">
        <f t="shared" ref="H3:H43" si="2">I3&amp;J3</f>
        <v>پنیرچوپان</v>
      </c>
      <c r="I3" s="67" t="s">
        <v>685</v>
      </c>
      <c r="J3" s="67" t="s">
        <v>687</v>
      </c>
      <c r="K3" s="74">
        <v>2059</v>
      </c>
    </row>
    <row r="4" spans="1:11" x14ac:dyDescent="0.75">
      <c r="A4" s="83" t="str">
        <f t="shared" si="0"/>
        <v>خامهچوپان</v>
      </c>
      <c r="B4" s="68" t="s">
        <v>687</v>
      </c>
      <c r="C4" s="68" t="s">
        <v>688</v>
      </c>
      <c r="D4" s="68">
        <v>65</v>
      </c>
      <c r="E4" s="85">
        <f t="shared" si="1"/>
        <v>1505</v>
      </c>
      <c r="H4" s="83" t="str">
        <f t="shared" si="2"/>
        <v>پنیردامداران</v>
      </c>
      <c r="I4" s="68" t="s">
        <v>685</v>
      </c>
      <c r="J4" s="68" t="s">
        <v>694</v>
      </c>
      <c r="K4" s="75">
        <v>2713</v>
      </c>
    </row>
    <row r="5" spans="1:11" x14ac:dyDescent="0.75">
      <c r="A5" s="83" t="str">
        <f t="shared" si="0"/>
        <v>کرهچوپان</v>
      </c>
      <c r="B5" s="68" t="s">
        <v>687</v>
      </c>
      <c r="C5" s="68" t="s">
        <v>690</v>
      </c>
      <c r="D5" s="68">
        <v>17</v>
      </c>
      <c r="E5" s="85">
        <f t="shared" si="1"/>
        <v>2761</v>
      </c>
      <c r="H5" s="83" t="str">
        <f t="shared" si="2"/>
        <v>پنیرعالیس</v>
      </c>
      <c r="I5" s="67" t="s">
        <v>685</v>
      </c>
      <c r="J5" s="67" t="s">
        <v>692</v>
      </c>
      <c r="K5" s="74">
        <v>2050</v>
      </c>
    </row>
    <row r="6" spans="1:11" x14ac:dyDescent="0.75">
      <c r="A6" s="83" t="str">
        <f t="shared" si="0"/>
        <v>خامهکاله</v>
      </c>
      <c r="B6" s="68" t="s">
        <v>689</v>
      </c>
      <c r="C6" s="68" t="s">
        <v>688</v>
      </c>
      <c r="D6" s="68">
        <v>37</v>
      </c>
      <c r="E6" s="85">
        <f t="shared" si="1"/>
        <v>2991</v>
      </c>
      <c r="H6" s="83" t="str">
        <f t="shared" si="2"/>
        <v>پنیرکاله</v>
      </c>
      <c r="I6" s="68" t="s">
        <v>685</v>
      </c>
      <c r="J6" s="68" t="s">
        <v>689</v>
      </c>
      <c r="K6" s="75">
        <v>1448</v>
      </c>
    </row>
    <row r="7" spans="1:11" x14ac:dyDescent="0.75">
      <c r="A7" s="83" t="str">
        <f t="shared" si="0"/>
        <v>کشکدامداران</v>
      </c>
      <c r="B7" s="68" t="s">
        <v>694</v>
      </c>
      <c r="C7" s="68" t="s">
        <v>686</v>
      </c>
      <c r="D7" s="68">
        <v>96</v>
      </c>
      <c r="E7" s="85">
        <f t="shared" si="1"/>
        <v>1281</v>
      </c>
      <c r="H7" s="83" t="str">
        <f t="shared" si="2"/>
        <v>پنیرهراز</v>
      </c>
      <c r="I7" s="67" t="s">
        <v>685</v>
      </c>
      <c r="J7" s="67" t="s">
        <v>683</v>
      </c>
      <c r="K7" s="74">
        <v>2827</v>
      </c>
    </row>
    <row r="8" spans="1:11" x14ac:dyDescent="0.75">
      <c r="A8" s="83" t="str">
        <f t="shared" si="0"/>
        <v>ماستعالیس</v>
      </c>
      <c r="B8" s="68" t="s">
        <v>692</v>
      </c>
      <c r="C8" s="68" t="s">
        <v>693</v>
      </c>
      <c r="D8" s="68">
        <v>80</v>
      </c>
      <c r="E8" s="85">
        <f t="shared" si="1"/>
        <v>1675</v>
      </c>
      <c r="H8" s="83" t="str">
        <f t="shared" si="2"/>
        <v>خامهپگاه</v>
      </c>
      <c r="I8" s="67" t="s">
        <v>688</v>
      </c>
      <c r="J8" s="67" t="s">
        <v>695</v>
      </c>
      <c r="K8" s="74">
        <v>2829</v>
      </c>
    </row>
    <row r="9" spans="1:11" x14ac:dyDescent="0.75">
      <c r="A9" s="83" t="str">
        <f t="shared" si="0"/>
        <v>خامهچوپان</v>
      </c>
      <c r="B9" s="68" t="s">
        <v>687</v>
      </c>
      <c r="C9" s="68" t="s">
        <v>688</v>
      </c>
      <c r="D9" s="68">
        <v>100</v>
      </c>
      <c r="E9" s="85">
        <f t="shared" si="1"/>
        <v>1505</v>
      </c>
      <c r="H9" s="83" t="str">
        <f t="shared" si="2"/>
        <v>خامهچوپان</v>
      </c>
      <c r="I9" s="68" t="s">
        <v>688</v>
      </c>
      <c r="J9" s="68" t="s">
        <v>687</v>
      </c>
      <c r="K9" s="75">
        <v>1505</v>
      </c>
    </row>
    <row r="10" spans="1:11" x14ac:dyDescent="0.75">
      <c r="A10" s="83" t="str">
        <f t="shared" si="0"/>
        <v>کشککاله</v>
      </c>
      <c r="B10" s="68" t="s">
        <v>689</v>
      </c>
      <c r="C10" s="68" t="s">
        <v>686</v>
      </c>
      <c r="D10" s="68">
        <v>28</v>
      </c>
      <c r="E10" s="85">
        <f t="shared" si="1"/>
        <v>2728</v>
      </c>
      <c r="H10" s="83" t="str">
        <f t="shared" si="2"/>
        <v>خامهدامداران</v>
      </c>
      <c r="I10" s="67" t="s">
        <v>688</v>
      </c>
      <c r="J10" s="67" t="s">
        <v>694</v>
      </c>
      <c r="K10" s="74">
        <v>2529</v>
      </c>
    </row>
    <row r="11" spans="1:11" x14ac:dyDescent="0.75">
      <c r="A11" s="83" t="str">
        <f t="shared" si="0"/>
        <v>دوغپگاه</v>
      </c>
      <c r="B11" s="68" t="s">
        <v>695</v>
      </c>
      <c r="C11" s="68" t="s">
        <v>684</v>
      </c>
      <c r="D11" s="68">
        <v>22</v>
      </c>
      <c r="E11" s="85">
        <f t="shared" si="1"/>
        <v>2060</v>
      </c>
      <c r="H11" s="83" t="str">
        <f t="shared" si="2"/>
        <v>خامهعالیس</v>
      </c>
      <c r="I11" s="68" t="s">
        <v>688</v>
      </c>
      <c r="J11" s="68" t="s">
        <v>692</v>
      </c>
      <c r="K11" s="75">
        <v>1137</v>
      </c>
    </row>
    <row r="12" spans="1:11" x14ac:dyDescent="0.75">
      <c r="A12" s="83" t="str">
        <f t="shared" si="0"/>
        <v>ماستعالیس</v>
      </c>
      <c r="B12" s="68" t="s">
        <v>692</v>
      </c>
      <c r="C12" s="68" t="s">
        <v>693</v>
      </c>
      <c r="D12" s="68">
        <v>50</v>
      </c>
      <c r="E12" s="85">
        <f t="shared" si="1"/>
        <v>1675</v>
      </c>
      <c r="H12" s="83" t="str">
        <f t="shared" si="2"/>
        <v>خامهکاله</v>
      </c>
      <c r="I12" s="67" t="s">
        <v>688</v>
      </c>
      <c r="J12" s="67" t="s">
        <v>689</v>
      </c>
      <c r="K12" s="74">
        <v>2991</v>
      </c>
    </row>
    <row r="13" spans="1:11" x14ac:dyDescent="0.75">
      <c r="A13" s="83" t="str">
        <f t="shared" si="0"/>
        <v>کشکعالیس</v>
      </c>
      <c r="B13" s="68" t="s">
        <v>692</v>
      </c>
      <c r="C13" s="68" t="s">
        <v>686</v>
      </c>
      <c r="D13" s="68">
        <v>53</v>
      </c>
      <c r="E13" s="85">
        <f t="shared" si="1"/>
        <v>1380</v>
      </c>
      <c r="H13" s="83" t="str">
        <f t="shared" si="2"/>
        <v>خامههراز</v>
      </c>
      <c r="I13" s="68" t="s">
        <v>688</v>
      </c>
      <c r="J13" s="68" t="s">
        <v>683</v>
      </c>
      <c r="K13" s="75">
        <v>2305</v>
      </c>
    </row>
    <row r="14" spans="1:11" x14ac:dyDescent="0.75">
      <c r="A14" s="83" t="str">
        <f t="shared" si="0"/>
        <v>کشکعالیس</v>
      </c>
      <c r="B14" s="68" t="s">
        <v>692</v>
      </c>
      <c r="C14" s="68" t="s">
        <v>686</v>
      </c>
      <c r="D14" s="68">
        <v>96</v>
      </c>
      <c r="E14" s="85">
        <f t="shared" si="1"/>
        <v>1380</v>
      </c>
      <c r="H14" s="83" t="str">
        <f t="shared" si="2"/>
        <v>دوغپگاه</v>
      </c>
      <c r="I14" s="68" t="s">
        <v>684</v>
      </c>
      <c r="J14" s="68" t="s">
        <v>695</v>
      </c>
      <c r="K14" s="75">
        <v>2060</v>
      </c>
    </row>
    <row r="15" spans="1:11" x14ac:dyDescent="0.75">
      <c r="A15" s="83" t="str">
        <f t="shared" si="0"/>
        <v>کشکدامداران</v>
      </c>
      <c r="B15" s="68" t="s">
        <v>694</v>
      </c>
      <c r="C15" s="68" t="s">
        <v>686</v>
      </c>
      <c r="D15" s="68">
        <v>30</v>
      </c>
      <c r="E15" s="85">
        <f t="shared" si="1"/>
        <v>1281</v>
      </c>
      <c r="H15" s="83" t="str">
        <f t="shared" si="2"/>
        <v>دوغچوپان</v>
      </c>
      <c r="I15" s="67" t="s">
        <v>684</v>
      </c>
      <c r="J15" s="67" t="s">
        <v>687</v>
      </c>
      <c r="K15" s="74">
        <v>1123</v>
      </c>
    </row>
    <row r="16" spans="1:11" x14ac:dyDescent="0.75">
      <c r="A16" s="83" t="str">
        <f t="shared" si="0"/>
        <v>کرههراز</v>
      </c>
      <c r="B16" s="68" t="s">
        <v>683</v>
      </c>
      <c r="C16" s="68" t="s">
        <v>690</v>
      </c>
      <c r="D16" s="68">
        <v>37</v>
      </c>
      <c r="E16" s="85">
        <f t="shared" si="1"/>
        <v>1400</v>
      </c>
      <c r="H16" s="83" t="str">
        <f t="shared" si="2"/>
        <v>دوغدامداران</v>
      </c>
      <c r="I16" s="68" t="s">
        <v>684</v>
      </c>
      <c r="J16" s="68" t="s">
        <v>694</v>
      </c>
      <c r="K16" s="75">
        <v>1456</v>
      </c>
    </row>
    <row r="17" spans="1:11" x14ac:dyDescent="0.75">
      <c r="A17" s="83" t="str">
        <f t="shared" si="0"/>
        <v>کرهعالیس</v>
      </c>
      <c r="B17" s="68" t="s">
        <v>692</v>
      </c>
      <c r="C17" s="68" t="s">
        <v>690</v>
      </c>
      <c r="D17" s="68">
        <v>68</v>
      </c>
      <c r="E17" s="85">
        <f t="shared" si="1"/>
        <v>1681</v>
      </c>
      <c r="H17" s="83" t="str">
        <f t="shared" si="2"/>
        <v>دوغعالیس</v>
      </c>
      <c r="I17" s="67" t="s">
        <v>684</v>
      </c>
      <c r="J17" s="67" t="s">
        <v>692</v>
      </c>
      <c r="K17" s="74">
        <v>1579</v>
      </c>
    </row>
    <row r="18" spans="1:11" x14ac:dyDescent="0.75">
      <c r="A18" s="83" t="str">
        <f t="shared" si="0"/>
        <v>ماستپگاه</v>
      </c>
      <c r="B18" s="68" t="s">
        <v>695</v>
      </c>
      <c r="C18" s="68" t="s">
        <v>693</v>
      </c>
      <c r="D18" s="68">
        <v>15</v>
      </c>
      <c r="E18" s="85">
        <f t="shared" si="1"/>
        <v>2008</v>
      </c>
      <c r="H18" s="83" t="str">
        <f t="shared" si="2"/>
        <v>دوغکاله</v>
      </c>
      <c r="I18" s="68" t="s">
        <v>684</v>
      </c>
      <c r="J18" s="68" t="s">
        <v>689</v>
      </c>
      <c r="K18" s="75">
        <v>2125</v>
      </c>
    </row>
    <row r="19" spans="1:11" x14ac:dyDescent="0.75">
      <c r="A19" s="83" t="str">
        <f t="shared" si="0"/>
        <v>خامهپگاه</v>
      </c>
      <c r="B19" s="68" t="s">
        <v>695</v>
      </c>
      <c r="C19" s="68" t="s">
        <v>688</v>
      </c>
      <c r="D19" s="68">
        <v>28</v>
      </c>
      <c r="E19" s="85">
        <f t="shared" si="1"/>
        <v>2829</v>
      </c>
      <c r="H19" s="83" t="str">
        <f t="shared" si="2"/>
        <v>دوغهراز</v>
      </c>
      <c r="I19" s="67" t="s">
        <v>684</v>
      </c>
      <c r="J19" s="67" t="s">
        <v>683</v>
      </c>
      <c r="K19" s="74">
        <v>1314</v>
      </c>
    </row>
    <row r="20" spans="1:11" x14ac:dyDescent="0.75">
      <c r="A20" s="83" t="str">
        <f t="shared" si="0"/>
        <v>شیرعالیس</v>
      </c>
      <c r="B20" s="68" t="s">
        <v>692</v>
      </c>
      <c r="C20" s="68" t="s">
        <v>691</v>
      </c>
      <c r="D20" s="68">
        <v>96</v>
      </c>
      <c r="E20" s="85">
        <f t="shared" si="1"/>
        <v>1365</v>
      </c>
      <c r="H20" s="83" t="str">
        <f t="shared" si="2"/>
        <v>شیرپگاه</v>
      </c>
      <c r="I20" s="67" t="s">
        <v>691</v>
      </c>
      <c r="J20" s="67" t="s">
        <v>695</v>
      </c>
      <c r="K20" s="74">
        <v>2415</v>
      </c>
    </row>
    <row r="21" spans="1:11" x14ac:dyDescent="0.75">
      <c r="A21" s="83" t="str">
        <f t="shared" si="0"/>
        <v>خامهعالیس</v>
      </c>
      <c r="B21" s="68" t="s">
        <v>692</v>
      </c>
      <c r="C21" s="68" t="s">
        <v>688</v>
      </c>
      <c r="D21" s="68">
        <v>85</v>
      </c>
      <c r="E21" s="85">
        <f t="shared" si="1"/>
        <v>1137</v>
      </c>
      <c r="H21" s="83" t="str">
        <f t="shared" si="2"/>
        <v>شیرچوپان</v>
      </c>
      <c r="I21" s="68" t="s">
        <v>691</v>
      </c>
      <c r="J21" s="68" t="s">
        <v>687</v>
      </c>
      <c r="K21" s="75">
        <v>2863</v>
      </c>
    </row>
    <row r="22" spans="1:11" x14ac:dyDescent="0.75">
      <c r="A22" s="83" t="str">
        <f t="shared" si="0"/>
        <v>خامهعالیس</v>
      </c>
      <c r="B22" s="68" t="s">
        <v>692</v>
      </c>
      <c r="C22" s="68" t="s">
        <v>688</v>
      </c>
      <c r="D22" s="68">
        <v>82</v>
      </c>
      <c r="E22" s="85">
        <f t="shared" si="1"/>
        <v>1137</v>
      </c>
      <c r="H22" s="83" t="str">
        <f t="shared" si="2"/>
        <v>شیردامداران</v>
      </c>
      <c r="I22" s="67" t="s">
        <v>691</v>
      </c>
      <c r="J22" s="67" t="s">
        <v>694</v>
      </c>
      <c r="K22" s="74">
        <v>1583</v>
      </c>
    </row>
    <row r="23" spans="1:11" x14ac:dyDescent="0.75">
      <c r="A23" s="83" t="str">
        <f t="shared" si="0"/>
        <v>خامهچوپان</v>
      </c>
      <c r="B23" s="68" t="s">
        <v>687</v>
      </c>
      <c r="C23" s="68" t="s">
        <v>688</v>
      </c>
      <c r="D23" s="68">
        <v>11</v>
      </c>
      <c r="E23" s="85">
        <f t="shared" si="1"/>
        <v>1505</v>
      </c>
      <c r="H23" s="83" t="str">
        <f t="shared" si="2"/>
        <v>شیرعالیس</v>
      </c>
      <c r="I23" s="68" t="s">
        <v>691</v>
      </c>
      <c r="J23" s="68" t="s">
        <v>692</v>
      </c>
      <c r="K23" s="75">
        <v>1365</v>
      </c>
    </row>
    <row r="24" spans="1:11" x14ac:dyDescent="0.75">
      <c r="A24" s="83" t="str">
        <f t="shared" si="0"/>
        <v>کرهعالیس</v>
      </c>
      <c r="B24" s="68" t="s">
        <v>692</v>
      </c>
      <c r="C24" s="68" t="s">
        <v>690</v>
      </c>
      <c r="D24" s="68">
        <v>5</v>
      </c>
      <c r="E24" s="85">
        <f t="shared" si="1"/>
        <v>1681</v>
      </c>
      <c r="H24" s="83" t="str">
        <f t="shared" si="2"/>
        <v>شیرکاله</v>
      </c>
      <c r="I24" s="67" t="s">
        <v>691</v>
      </c>
      <c r="J24" s="67" t="s">
        <v>689</v>
      </c>
      <c r="K24" s="74">
        <v>2090</v>
      </c>
    </row>
    <row r="25" spans="1:11" x14ac:dyDescent="0.75">
      <c r="A25" s="83" t="str">
        <f t="shared" si="0"/>
        <v>دوغکاله</v>
      </c>
      <c r="B25" s="68" t="s">
        <v>689</v>
      </c>
      <c r="C25" s="68" t="s">
        <v>684</v>
      </c>
      <c r="D25" s="68">
        <v>5</v>
      </c>
      <c r="E25" s="85">
        <f t="shared" si="1"/>
        <v>2125</v>
      </c>
      <c r="H25" s="83" t="str">
        <f t="shared" si="2"/>
        <v>شیرهراز</v>
      </c>
      <c r="I25" s="68" t="s">
        <v>691</v>
      </c>
      <c r="J25" s="68" t="s">
        <v>683</v>
      </c>
      <c r="K25" s="75">
        <v>1316</v>
      </c>
    </row>
    <row r="26" spans="1:11" x14ac:dyDescent="0.75">
      <c r="A26" s="83" t="str">
        <f t="shared" si="0"/>
        <v>ماستپگاه</v>
      </c>
      <c r="B26" s="68" t="s">
        <v>695</v>
      </c>
      <c r="C26" s="68" t="s">
        <v>693</v>
      </c>
      <c r="D26" s="68">
        <v>94</v>
      </c>
      <c r="E26" s="85">
        <f t="shared" si="1"/>
        <v>2008</v>
      </c>
      <c r="H26" s="83" t="str">
        <f t="shared" si="2"/>
        <v>کرهپگاه</v>
      </c>
      <c r="I26" s="68" t="s">
        <v>690</v>
      </c>
      <c r="J26" s="68" t="s">
        <v>695</v>
      </c>
      <c r="K26" s="75">
        <v>1404</v>
      </c>
    </row>
    <row r="27" spans="1:11" x14ac:dyDescent="0.75">
      <c r="A27" s="83" t="str">
        <f t="shared" si="0"/>
        <v>کرهکاله</v>
      </c>
      <c r="B27" s="68" t="s">
        <v>689</v>
      </c>
      <c r="C27" s="68" t="s">
        <v>690</v>
      </c>
      <c r="D27" s="68">
        <v>11</v>
      </c>
      <c r="E27" s="85">
        <f t="shared" si="1"/>
        <v>2877</v>
      </c>
      <c r="H27" s="83" t="str">
        <f t="shared" si="2"/>
        <v>کرهچوپان</v>
      </c>
      <c r="I27" s="67" t="s">
        <v>690</v>
      </c>
      <c r="J27" s="67" t="s">
        <v>687</v>
      </c>
      <c r="K27" s="74">
        <v>2761</v>
      </c>
    </row>
    <row r="28" spans="1:11" x14ac:dyDescent="0.75">
      <c r="A28" s="83" t="str">
        <f t="shared" si="0"/>
        <v>کرهچوپان</v>
      </c>
      <c r="B28" s="68" t="s">
        <v>687</v>
      </c>
      <c r="C28" s="68" t="s">
        <v>690</v>
      </c>
      <c r="D28" s="68">
        <v>84</v>
      </c>
      <c r="E28" s="85">
        <f t="shared" si="1"/>
        <v>2761</v>
      </c>
      <c r="H28" s="83" t="str">
        <f t="shared" si="2"/>
        <v>کرهدامداران</v>
      </c>
      <c r="I28" s="68" t="s">
        <v>690</v>
      </c>
      <c r="J28" s="68" t="s">
        <v>694</v>
      </c>
      <c r="K28" s="75">
        <v>2504</v>
      </c>
    </row>
    <row r="29" spans="1:11" x14ac:dyDescent="0.75">
      <c r="A29" s="83" t="str">
        <f t="shared" si="0"/>
        <v>شیردامداران</v>
      </c>
      <c r="B29" s="68" t="s">
        <v>694</v>
      </c>
      <c r="C29" s="68" t="s">
        <v>691</v>
      </c>
      <c r="D29" s="68">
        <v>62</v>
      </c>
      <c r="E29" s="85">
        <f t="shared" si="1"/>
        <v>1583</v>
      </c>
      <c r="H29" s="83" t="str">
        <f t="shared" si="2"/>
        <v>کرهعالیس</v>
      </c>
      <c r="I29" s="67" t="s">
        <v>690</v>
      </c>
      <c r="J29" s="67" t="s">
        <v>692</v>
      </c>
      <c r="K29" s="74">
        <v>1681</v>
      </c>
    </row>
    <row r="30" spans="1:11" x14ac:dyDescent="0.75">
      <c r="A30" s="83" t="str">
        <f t="shared" si="0"/>
        <v>کرهکاله</v>
      </c>
      <c r="B30" s="68" t="s">
        <v>689</v>
      </c>
      <c r="C30" s="68" t="s">
        <v>690</v>
      </c>
      <c r="D30" s="68">
        <v>64</v>
      </c>
      <c r="E30" s="85">
        <f t="shared" si="1"/>
        <v>2877</v>
      </c>
      <c r="H30" s="83" t="str">
        <f t="shared" si="2"/>
        <v>کرهکاله</v>
      </c>
      <c r="I30" s="68" t="s">
        <v>690</v>
      </c>
      <c r="J30" s="68" t="s">
        <v>689</v>
      </c>
      <c r="K30" s="75">
        <v>2877</v>
      </c>
    </row>
    <row r="31" spans="1:11" x14ac:dyDescent="0.75">
      <c r="A31" s="83" t="str">
        <f t="shared" si="0"/>
        <v>شیرچوپان</v>
      </c>
      <c r="B31" s="68" t="s">
        <v>687</v>
      </c>
      <c r="C31" s="68" t="s">
        <v>691</v>
      </c>
      <c r="D31" s="68">
        <v>39</v>
      </c>
      <c r="E31" s="85">
        <f t="shared" si="1"/>
        <v>2863</v>
      </c>
      <c r="H31" s="83" t="str">
        <f t="shared" si="2"/>
        <v>کرههراز</v>
      </c>
      <c r="I31" s="67" t="s">
        <v>690</v>
      </c>
      <c r="J31" s="67" t="s">
        <v>683</v>
      </c>
      <c r="K31" s="74">
        <v>1400</v>
      </c>
    </row>
    <row r="32" spans="1:11" x14ac:dyDescent="0.75">
      <c r="A32" s="83" t="str">
        <f t="shared" si="0"/>
        <v>ماستکاله</v>
      </c>
      <c r="B32" s="68" t="s">
        <v>689</v>
      </c>
      <c r="C32" s="68" t="s">
        <v>693</v>
      </c>
      <c r="D32" s="68">
        <v>30</v>
      </c>
      <c r="E32" s="85">
        <f t="shared" si="1"/>
        <v>2755</v>
      </c>
      <c r="H32" s="83" t="str">
        <f t="shared" si="2"/>
        <v>کشکپگاه</v>
      </c>
      <c r="I32" s="67" t="s">
        <v>686</v>
      </c>
      <c r="J32" s="67" t="s">
        <v>695</v>
      </c>
      <c r="K32" s="74">
        <v>2404</v>
      </c>
    </row>
    <row r="33" spans="1:11" x14ac:dyDescent="0.75">
      <c r="A33" s="83" t="str">
        <f t="shared" si="0"/>
        <v>دوغعالیس</v>
      </c>
      <c r="B33" s="68" t="s">
        <v>692</v>
      </c>
      <c r="C33" s="68" t="s">
        <v>684</v>
      </c>
      <c r="D33" s="68">
        <v>69</v>
      </c>
      <c r="E33" s="85">
        <f t="shared" si="1"/>
        <v>1579</v>
      </c>
      <c r="H33" s="83" t="str">
        <f t="shared" si="2"/>
        <v>کشکچوپان</v>
      </c>
      <c r="I33" s="68" t="s">
        <v>686</v>
      </c>
      <c r="J33" s="68" t="s">
        <v>687</v>
      </c>
      <c r="K33" s="75">
        <v>2376</v>
      </c>
    </row>
    <row r="34" spans="1:11" x14ac:dyDescent="0.75">
      <c r="A34" s="83" t="str">
        <f t="shared" si="0"/>
        <v>ماستکاله</v>
      </c>
      <c r="B34" s="68" t="s">
        <v>689</v>
      </c>
      <c r="C34" s="68" t="s">
        <v>693</v>
      </c>
      <c r="D34" s="68">
        <v>11</v>
      </c>
      <c r="E34" s="85">
        <f t="shared" si="1"/>
        <v>2755</v>
      </c>
      <c r="H34" s="83" t="str">
        <f t="shared" si="2"/>
        <v>کشکدامداران</v>
      </c>
      <c r="I34" s="67" t="s">
        <v>686</v>
      </c>
      <c r="J34" s="67" t="s">
        <v>694</v>
      </c>
      <c r="K34" s="74">
        <v>1281</v>
      </c>
    </row>
    <row r="35" spans="1:11" x14ac:dyDescent="0.75">
      <c r="A35" s="83" t="str">
        <f t="shared" si="0"/>
        <v>خامهدامداران</v>
      </c>
      <c r="B35" s="68" t="s">
        <v>694</v>
      </c>
      <c r="C35" s="68" t="s">
        <v>688</v>
      </c>
      <c r="D35" s="68">
        <v>88</v>
      </c>
      <c r="E35" s="85">
        <f t="shared" si="1"/>
        <v>2529</v>
      </c>
      <c r="H35" s="83" t="str">
        <f t="shared" si="2"/>
        <v>کشکعالیس</v>
      </c>
      <c r="I35" s="68" t="s">
        <v>686</v>
      </c>
      <c r="J35" s="68" t="s">
        <v>692</v>
      </c>
      <c r="K35" s="75">
        <v>1380</v>
      </c>
    </row>
    <row r="36" spans="1:11" x14ac:dyDescent="0.75">
      <c r="A36" s="83" t="str">
        <f t="shared" si="0"/>
        <v>شیرکاله</v>
      </c>
      <c r="B36" s="68" t="s">
        <v>689</v>
      </c>
      <c r="C36" s="68" t="s">
        <v>691</v>
      </c>
      <c r="D36" s="68">
        <v>88</v>
      </c>
      <c r="E36" s="85">
        <f t="shared" si="1"/>
        <v>2090</v>
      </c>
      <c r="H36" s="83" t="str">
        <f t="shared" si="2"/>
        <v>کشککاله</v>
      </c>
      <c r="I36" s="67" t="s">
        <v>686</v>
      </c>
      <c r="J36" s="67" t="s">
        <v>689</v>
      </c>
      <c r="K36" s="74">
        <v>2728</v>
      </c>
    </row>
    <row r="37" spans="1:11" x14ac:dyDescent="0.75">
      <c r="A37" s="83" t="str">
        <f t="shared" si="0"/>
        <v>کرهکاله</v>
      </c>
      <c r="B37" s="68" t="s">
        <v>689</v>
      </c>
      <c r="C37" s="68" t="s">
        <v>690</v>
      </c>
      <c r="D37" s="68">
        <v>18</v>
      </c>
      <c r="E37" s="85">
        <f t="shared" si="1"/>
        <v>2877</v>
      </c>
      <c r="H37" s="83" t="str">
        <f t="shared" si="2"/>
        <v>کشکهراز</v>
      </c>
      <c r="I37" s="68" t="s">
        <v>686</v>
      </c>
      <c r="J37" s="68" t="s">
        <v>683</v>
      </c>
      <c r="K37" s="75">
        <v>2993</v>
      </c>
    </row>
    <row r="38" spans="1:11" x14ac:dyDescent="0.75">
      <c r="A38" s="83" t="str">
        <f t="shared" si="0"/>
        <v>دوغهراز</v>
      </c>
      <c r="B38" s="68" t="s">
        <v>683</v>
      </c>
      <c r="C38" s="68" t="s">
        <v>684</v>
      </c>
      <c r="D38" s="68">
        <v>15</v>
      </c>
      <c r="E38" s="85">
        <f t="shared" si="1"/>
        <v>1314</v>
      </c>
      <c r="H38" s="83" t="str">
        <f t="shared" si="2"/>
        <v>ماستپگاه</v>
      </c>
      <c r="I38" s="68" t="s">
        <v>693</v>
      </c>
      <c r="J38" s="68" t="s">
        <v>695</v>
      </c>
      <c r="K38" s="75">
        <v>2008</v>
      </c>
    </row>
    <row r="39" spans="1:11" x14ac:dyDescent="0.75">
      <c r="A39" s="83" t="str">
        <f t="shared" si="0"/>
        <v>دوغپگاه</v>
      </c>
      <c r="B39" s="68" t="s">
        <v>695</v>
      </c>
      <c r="C39" s="68" t="s">
        <v>684</v>
      </c>
      <c r="D39" s="68">
        <v>80</v>
      </c>
      <c r="E39" s="85">
        <f t="shared" si="1"/>
        <v>2060</v>
      </c>
      <c r="H39" s="83" t="str">
        <f t="shared" si="2"/>
        <v>ماستچوپان</v>
      </c>
      <c r="I39" s="67" t="s">
        <v>693</v>
      </c>
      <c r="J39" s="67" t="s">
        <v>687</v>
      </c>
      <c r="K39" s="74">
        <v>2225</v>
      </c>
    </row>
    <row r="40" spans="1:11" x14ac:dyDescent="0.75">
      <c r="A40" s="83" t="str">
        <f t="shared" si="0"/>
        <v>پنیرچوپان</v>
      </c>
      <c r="B40" s="68" t="s">
        <v>687</v>
      </c>
      <c r="C40" s="68" t="s">
        <v>685</v>
      </c>
      <c r="D40" s="68">
        <v>95</v>
      </c>
      <c r="E40" s="85">
        <f t="shared" si="1"/>
        <v>2059</v>
      </c>
      <c r="H40" s="83" t="str">
        <f t="shared" si="2"/>
        <v>ماستدامداران</v>
      </c>
      <c r="I40" s="68" t="s">
        <v>693</v>
      </c>
      <c r="J40" s="68" t="s">
        <v>694</v>
      </c>
      <c r="K40" s="75">
        <v>2919</v>
      </c>
    </row>
    <row r="41" spans="1:11" x14ac:dyDescent="0.75">
      <c r="A41" s="83" t="str">
        <f t="shared" si="0"/>
        <v>کرههراز</v>
      </c>
      <c r="B41" s="68" t="s">
        <v>683</v>
      </c>
      <c r="C41" s="68" t="s">
        <v>690</v>
      </c>
      <c r="D41" s="68">
        <v>4</v>
      </c>
      <c r="E41" s="85">
        <f t="shared" si="1"/>
        <v>1400</v>
      </c>
      <c r="H41" s="83" t="str">
        <f t="shared" si="2"/>
        <v>ماستعالیس</v>
      </c>
      <c r="I41" s="67" t="s">
        <v>693</v>
      </c>
      <c r="J41" s="67" t="s">
        <v>692</v>
      </c>
      <c r="K41" s="74">
        <v>1675</v>
      </c>
    </row>
    <row r="42" spans="1:11" x14ac:dyDescent="0.75">
      <c r="A42" s="83" t="str">
        <f t="shared" si="0"/>
        <v>دوغعالیس</v>
      </c>
      <c r="B42" s="68" t="s">
        <v>692</v>
      </c>
      <c r="C42" s="68" t="s">
        <v>684</v>
      </c>
      <c r="D42" s="68">
        <v>91</v>
      </c>
      <c r="E42" s="85">
        <f t="shared" si="1"/>
        <v>1579</v>
      </c>
      <c r="H42" s="83" t="str">
        <f t="shared" si="2"/>
        <v>ماستکاله</v>
      </c>
      <c r="I42" s="68" t="s">
        <v>693</v>
      </c>
      <c r="J42" s="68" t="s">
        <v>689</v>
      </c>
      <c r="K42" s="75">
        <v>2755</v>
      </c>
    </row>
    <row r="43" spans="1:11" ht="29.25" thickBot="1" x14ac:dyDescent="0.8">
      <c r="A43" s="83" t="str">
        <f t="shared" si="0"/>
        <v>کرهپگاه</v>
      </c>
      <c r="B43" s="68" t="s">
        <v>695</v>
      </c>
      <c r="C43" s="68" t="s">
        <v>690</v>
      </c>
      <c r="D43" s="68">
        <v>70</v>
      </c>
      <c r="E43" s="85">
        <f t="shared" si="1"/>
        <v>1404</v>
      </c>
      <c r="H43" s="84" t="str">
        <f t="shared" si="2"/>
        <v>ماستهراز</v>
      </c>
      <c r="I43" s="76" t="s">
        <v>693</v>
      </c>
      <c r="J43" s="76" t="s">
        <v>683</v>
      </c>
      <c r="K43" s="77">
        <v>1079</v>
      </c>
    </row>
    <row r="44" spans="1:11" x14ac:dyDescent="0.75">
      <c r="A44" s="83" t="str">
        <f t="shared" si="0"/>
        <v>کشکچوپان</v>
      </c>
      <c r="B44" s="68" t="s">
        <v>687</v>
      </c>
      <c r="C44" s="68" t="s">
        <v>686</v>
      </c>
      <c r="D44" s="68">
        <v>85</v>
      </c>
      <c r="E44" s="85">
        <f t="shared" si="1"/>
        <v>2376</v>
      </c>
    </row>
    <row r="45" spans="1:11" x14ac:dyDescent="0.75">
      <c r="A45" s="83" t="str">
        <f t="shared" si="0"/>
        <v>دوغکاله</v>
      </c>
      <c r="B45" s="68" t="s">
        <v>689</v>
      </c>
      <c r="C45" s="68" t="s">
        <v>684</v>
      </c>
      <c r="D45" s="68">
        <v>98</v>
      </c>
      <c r="E45" s="85">
        <f t="shared" si="1"/>
        <v>2125</v>
      </c>
    </row>
    <row r="46" spans="1:11" x14ac:dyDescent="0.75">
      <c r="A46" s="83" t="str">
        <f t="shared" si="0"/>
        <v>کشککاله</v>
      </c>
      <c r="B46" s="68" t="s">
        <v>689</v>
      </c>
      <c r="C46" s="68" t="s">
        <v>686</v>
      </c>
      <c r="D46" s="68">
        <v>64</v>
      </c>
      <c r="E46" s="85">
        <f t="shared" si="1"/>
        <v>2728</v>
      </c>
    </row>
    <row r="47" spans="1:11" x14ac:dyDescent="0.75">
      <c r="A47" s="83" t="str">
        <f t="shared" si="0"/>
        <v>پنیرکاله</v>
      </c>
      <c r="B47" s="68" t="s">
        <v>689</v>
      </c>
      <c r="C47" s="68" t="s">
        <v>685</v>
      </c>
      <c r="D47" s="68">
        <v>88</v>
      </c>
      <c r="E47" s="85">
        <f t="shared" si="1"/>
        <v>1448</v>
      </c>
    </row>
    <row r="48" spans="1:11" x14ac:dyDescent="0.75">
      <c r="A48" s="83" t="str">
        <f t="shared" si="0"/>
        <v>کشکعالیس</v>
      </c>
      <c r="B48" s="68" t="s">
        <v>692</v>
      </c>
      <c r="C48" s="68" t="s">
        <v>686</v>
      </c>
      <c r="D48" s="68">
        <v>44</v>
      </c>
      <c r="E48" s="85">
        <f t="shared" si="1"/>
        <v>1380</v>
      </c>
    </row>
    <row r="49" spans="1:5" x14ac:dyDescent="0.75">
      <c r="A49" s="83" t="str">
        <f t="shared" si="0"/>
        <v>خامهپگاه</v>
      </c>
      <c r="B49" s="68" t="s">
        <v>695</v>
      </c>
      <c r="C49" s="68" t="s">
        <v>688</v>
      </c>
      <c r="D49" s="68">
        <v>91</v>
      </c>
      <c r="E49" s="85">
        <f t="shared" si="1"/>
        <v>2829</v>
      </c>
    </row>
    <row r="50" spans="1:5" x14ac:dyDescent="0.75">
      <c r="A50" s="83" t="str">
        <f t="shared" si="0"/>
        <v>شیرپگاه</v>
      </c>
      <c r="B50" s="68" t="s">
        <v>695</v>
      </c>
      <c r="C50" s="68" t="s">
        <v>691</v>
      </c>
      <c r="D50" s="68">
        <v>69</v>
      </c>
      <c r="E50" s="85">
        <f t="shared" si="1"/>
        <v>2415</v>
      </c>
    </row>
    <row r="51" spans="1:5" x14ac:dyDescent="0.75">
      <c r="A51" s="83" t="str">
        <f t="shared" si="0"/>
        <v>شیردامداران</v>
      </c>
      <c r="B51" s="68" t="s">
        <v>694</v>
      </c>
      <c r="C51" s="68" t="s">
        <v>691</v>
      </c>
      <c r="D51" s="68">
        <v>45</v>
      </c>
      <c r="E51" s="85">
        <f t="shared" si="1"/>
        <v>1583</v>
      </c>
    </row>
    <row r="52" spans="1:5" x14ac:dyDescent="0.75">
      <c r="A52" s="83" t="str">
        <f t="shared" si="0"/>
        <v>خامهچوپان</v>
      </c>
      <c r="B52" s="68" t="s">
        <v>687</v>
      </c>
      <c r="C52" s="68" t="s">
        <v>688</v>
      </c>
      <c r="D52" s="68">
        <v>8</v>
      </c>
      <c r="E52" s="85">
        <f t="shared" si="1"/>
        <v>1505</v>
      </c>
    </row>
    <row r="53" spans="1:5" x14ac:dyDescent="0.75">
      <c r="A53" s="83" t="str">
        <f t="shared" si="0"/>
        <v>دوغعالیس</v>
      </c>
      <c r="B53" s="68" t="s">
        <v>692</v>
      </c>
      <c r="C53" s="68" t="s">
        <v>684</v>
      </c>
      <c r="D53" s="68">
        <v>80</v>
      </c>
      <c r="E53" s="85">
        <f t="shared" si="1"/>
        <v>1579</v>
      </c>
    </row>
    <row r="54" spans="1:5" x14ac:dyDescent="0.75">
      <c r="A54" s="83" t="str">
        <f t="shared" si="0"/>
        <v>کرهعالیس</v>
      </c>
      <c r="B54" s="68" t="s">
        <v>692</v>
      </c>
      <c r="C54" s="68" t="s">
        <v>690</v>
      </c>
      <c r="D54" s="68">
        <v>65</v>
      </c>
      <c r="E54" s="85">
        <f t="shared" si="1"/>
        <v>1681</v>
      </c>
    </row>
    <row r="55" spans="1:5" x14ac:dyDescent="0.75">
      <c r="A55" s="83" t="str">
        <f t="shared" si="0"/>
        <v>پنیرکاله</v>
      </c>
      <c r="B55" s="68" t="s">
        <v>689</v>
      </c>
      <c r="C55" s="68" t="s">
        <v>685</v>
      </c>
      <c r="D55" s="68">
        <v>83</v>
      </c>
      <c r="E55" s="85">
        <f t="shared" si="1"/>
        <v>1448</v>
      </c>
    </row>
    <row r="56" spans="1:5" x14ac:dyDescent="0.75">
      <c r="A56" s="83" t="str">
        <f t="shared" si="0"/>
        <v>شیرپگاه</v>
      </c>
      <c r="B56" s="68" t="s">
        <v>695</v>
      </c>
      <c r="C56" s="68" t="s">
        <v>691</v>
      </c>
      <c r="D56" s="68">
        <v>91</v>
      </c>
      <c r="E56" s="85">
        <f t="shared" si="1"/>
        <v>2415</v>
      </c>
    </row>
    <row r="57" spans="1:5" x14ac:dyDescent="0.75">
      <c r="A57" s="83" t="str">
        <f t="shared" si="0"/>
        <v>ماستچوپان</v>
      </c>
      <c r="B57" s="68" t="s">
        <v>687</v>
      </c>
      <c r="C57" s="68" t="s">
        <v>693</v>
      </c>
      <c r="D57" s="68">
        <v>46</v>
      </c>
      <c r="E57" s="85">
        <f t="shared" si="1"/>
        <v>2225</v>
      </c>
    </row>
    <row r="58" spans="1:5" x14ac:dyDescent="0.75">
      <c r="A58" s="83" t="str">
        <f t="shared" si="0"/>
        <v>ماستچوپان</v>
      </c>
      <c r="B58" s="68" t="s">
        <v>687</v>
      </c>
      <c r="C58" s="68" t="s">
        <v>693</v>
      </c>
      <c r="D58" s="68">
        <v>54</v>
      </c>
      <c r="E58" s="85">
        <f t="shared" si="1"/>
        <v>2225</v>
      </c>
    </row>
    <row r="59" spans="1:5" x14ac:dyDescent="0.75">
      <c r="A59" s="83" t="str">
        <f t="shared" si="0"/>
        <v>ماستکاله</v>
      </c>
      <c r="B59" s="68" t="s">
        <v>689</v>
      </c>
      <c r="C59" s="68" t="s">
        <v>693</v>
      </c>
      <c r="D59" s="68">
        <v>78</v>
      </c>
      <c r="E59" s="85">
        <f t="shared" si="1"/>
        <v>2755</v>
      </c>
    </row>
    <row r="60" spans="1:5" x14ac:dyDescent="0.75">
      <c r="A60" s="83" t="str">
        <f t="shared" si="0"/>
        <v>ماستدامداران</v>
      </c>
      <c r="B60" s="68" t="s">
        <v>694</v>
      </c>
      <c r="C60" s="68" t="s">
        <v>693</v>
      </c>
      <c r="D60" s="68">
        <v>46</v>
      </c>
      <c r="E60" s="85">
        <f t="shared" si="1"/>
        <v>2919</v>
      </c>
    </row>
    <row r="61" spans="1:5" x14ac:dyDescent="0.75">
      <c r="A61" s="83" t="str">
        <f t="shared" si="0"/>
        <v>کشکدامداران</v>
      </c>
      <c r="B61" s="68" t="s">
        <v>694</v>
      </c>
      <c r="C61" s="68" t="s">
        <v>686</v>
      </c>
      <c r="D61" s="68">
        <v>38</v>
      </c>
      <c r="E61" s="85">
        <f t="shared" si="1"/>
        <v>1281</v>
      </c>
    </row>
    <row r="62" spans="1:5" x14ac:dyDescent="0.75">
      <c r="A62" s="83" t="str">
        <f t="shared" si="0"/>
        <v>پنیردامداران</v>
      </c>
      <c r="B62" s="68" t="s">
        <v>694</v>
      </c>
      <c r="C62" s="68" t="s">
        <v>685</v>
      </c>
      <c r="D62" s="68">
        <v>10</v>
      </c>
      <c r="E62" s="85">
        <f t="shared" si="1"/>
        <v>2713</v>
      </c>
    </row>
    <row r="63" spans="1:5" x14ac:dyDescent="0.75">
      <c r="A63" s="83" t="str">
        <f t="shared" si="0"/>
        <v>خامهپگاه</v>
      </c>
      <c r="B63" s="68" t="s">
        <v>695</v>
      </c>
      <c r="C63" s="68" t="s">
        <v>688</v>
      </c>
      <c r="D63" s="68">
        <v>17</v>
      </c>
      <c r="E63" s="85">
        <f t="shared" si="1"/>
        <v>2829</v>
      </c>
    </row>
    <row r="64" spans="1:5" x14ac:dyDescent="0.75">
      <c r="A64" s="83" t="str">
        <f t="shared" si="0"/>
        <v>کرهدامداران</v>
      </c>
      <c r="B64" s="68" t="s">
        <v>694</v>
      </c>
      <c r="C64" s="68" t="s">
        <v>690</v>
      </c>
      <c r="D64" s="68">
        <v>31</v>
      </c>
      <c r="E64" s="85">
        <f t="shared" si="1"/>
        <v>2504</v>
      </c>
    </row>
    <row r="65" spans="1:5" x14ac:dyDescent="0.75">
      <c r="A65" s="83" t="str">
        <f t="shared" si="0"/>
        <v>شیرچوپان</v>
      </c>
      <c r="B65" s="68" t="s">
        <v>687</v>
      </c>
      <c r="C65" s="68" t="s">
        <v>691</v>
      </c>
      <c r="D65" s="68">
        <v>8</v>
      </c>
      <c r="E65" s="85">
        <f t="shared" si="1"/>
        <v>2863</v>
      </c>
    </row>
    <row r="66" spans="1:5" x14ac:dyDescent="0.75">
      <c r="A66" s="83" t="str">
        <f t="shared" si="0"/>
        <v>کرهچوپان</v>
      </c>
      <c r="B66" s="68" t="s">
        <v>687</v>
      </c>
      <c r="C66" s="68" t="s">
        <v>690</v>
      </c>
      <c r="D66" s="68">
        <v>62</v>
      </c>
      <c r="E66" s="85">
        <f t="shared" si="1"/>
        <v>2761</v>
      </c>
    </row>
    <row r="67" spans="1:5" x14ac:dyDescent="0.75">
      <c r="A67" s="83" t="str">
        <f t="shared" ref="A67:A130" si="3">C67&amp;B67</f>
        <v>خامهچوپان</v>
      </c>
      <c r="B67" s="68" t="s">
        <v>687</v>
      </c>
      <c r="C67" s="68" t="s">
        <v>688</v>
      </c>
      <c r="D67" s="68">
        <v>27</v>
      </c>
      <c r="E67" s="85">
        <f t="shared" ref="E67:E130" si="4">VLOOKUP(A67,$H$2:$K$43,4,0)</f>
        <v>1505</v>
      </c>
    </row>
    <row r="68" spans="1:5" x14ac:dyDescent="0.75">
      <c r="A68" s="83" t="str">
        <f t="shared" si="3"/>
        <v>کرهعالیس</v>
      </c>
      <c r="B68" s="68" t="s">
        <v>692</v>
      </c>
      <c r="C68" s="68" t="s">
        <v>690</v>
      </c>
      <c r="D68" s="68">
        <v>50</v>
      </c>
      <c r="E68" s="85">
        <f t="shared" si="4"/>
        <v>1681</v>
      </c>
    </row>
    <row r="69" spans="1:5" x14ac:dyDescent="0.75">
      <c r="A69" s="83" t="str">
        <f t="shared" si="3"/>
        <v>خامهپگاه</v>
      </c>
      <c r="B69" s="68" t="s">
        <v>695</v>
      </c>
      <c r="C69" s="68" t="s">
        <v>688</v>
      </c>
      <c r="D69" s="68">
        <v>22</v>
      </c>
      <c r="E69" s="85">
        <f t="shared" si="4"/>
        <v>2829</v>
      </c>
    </row>
    <row r="70" spans="1:5" x14ac:dyDescent="0.75">
      <c r="A70" s="83" t="str">
        <f t="shared" si="3"/>
        <v>دوغچوپان</v>
      </c>
      <c r="B70" s="68" t="s">
        <v>687</v>
      </c>
      <c r="C70" s="68" t="s">
        <v>684</v>
      </c>
      <c r="D70" s="68">
        <v>78</v>
      </c>
      <c r="E70" s="85">
        <f t="shared" si="4"/>
        <v>1123</v>
      </c>
    </row>
    <row r="71" spans="1:5" x14ac:dyDescent="0.75">
      <c r="A71" s="83" t="str">
        <f t="shared" si="3"/>
        <v>پنیرچوپان</v>
      </c>
      <c r="B71" s="68" t="s">
        <v>687</v>
      </c>
      <c r="C71" s="68" t="s">
        <v>685</v>
      </c>
      <c r="D71" s="68">
        <v>3</v>
      </c>
      <c r="E71" s="85">
        <f t="shared" si="4"/>
        <v>2059</v>
      </c>
    </row>
    <row r="72" spans="1:5" x14ac:dyDescent="0.75">
      <c r="A72" s="83" t="str">
        <f t="shared" si="3"/>
        <v>دوغپگاه</v>
      </c>
      <c r="B72" s="68" t="s">
        <v>695</v>
      </c>
      <c r="C72" s="68" t="s">
        <v>684</v>
      </c>
      <c r="D72" s="68">
        <v>88</v>
      </c>
      <c r="E72" s="85">
        <f t="shared" si="4"/>
        <v>2060</v>
      </c>
    </row>
    <row r="73" spans="1:5" x14ac:dyDescent="0.75">
      <c r="A73" s="83" t="str">
        <f t="shared" si="3"/>
        <v>ماستکاله</v>
      </c>
      <c r="B73" s="68" t="s">
        <v>689</v>
      </c>
      <c r="C73" s="68" t="s">
        <v>693</v>
      </c>
      <c r="D73" s="68">
        <v>21</v>
      </c>
      <c r="E73" s="85">
        <f t="shared" si="4"/>
        <v>2755</v>
      </c>
    </row>
    <row r="74" spans="1:5" x14ac:dyDescent="0.75">
      <c r="A74" s="83" t="str">
        <f t="shared" si="3"/>
        <v>ماستکاله</v>
      </c>
      <c r="B74" s="68" t="s">
        <v>689</v>
      </c>
      <c r="C74" s="68" t="s">
        <v>693</v>
      </c>
      <c r="D74" s="68">
        <v>93</v>
      </c>
      <c r="E74" s="85">
        <f t="shared" si="4"/>
        <v>2755</v>
      </c>
    </row>
    <row r="75" spans="1:5" x14ac:dyDescent="0.75">
      <c r="A75" s="83" t="str">
        <f t="shared" si="3"/>
        <v>خامهکاله</v>
      </c>
      <c r="B75" s="68" t="s">
        <v>689</v>
      </c>
      <c r="C75" s="68" t="s">
        <v>688</v>
      </c>
      <c r="D75" s="68">
        <v>11</v>
      </c>
      <c r="E75" s="85">
        <f t="shared" si="4"/>
        <v>2991</v>
      </c>
    </row>
    <row r="76" spans="1:5" x14ac:dyDescent="0.75">
      <c r="A76" s="83" t="str">
        <f t="shared" si="3"/>
        <v>ماستکاله</v>
      </c>
      <c r="B76" s="68" t="s">
        <v>689</v>
      </c>
      <c r="C76" s="68" t="s">
        <v>693</v>
      </c>
      <c r="D76" s="68">
        <v>41</v>
      </c>
      <c r="E76" s="85">
        <f t="shared" si="4"/>
        <v>2755</v>
      </c>
    </row>
    <row r="77" spans="1:5" x14ac:dyDescent="0.75">
      <c r="A77" s="83" t="str">
        <f t="shared" si="3"/>
        <v>خامهپگاه</v>
      </c>
      <c r="B77" s="68" t="s">
        <v>695</v>
      </c>
      <c r="C77" s="68" t="s">
        <v>688</v>
      </c>
      <c r="D77" s="68">
        <v>20</v>
      </c>
      <c r="E77" s="85">
        <f t="shared" si="4"/>
        <v>2829</v>
      </c>
    </row>
    <row r="78" spans="1:5" x14ac:dyDescent="0.75">
      <c r="A78" s="83" t="str">
        <f t="shared" si="3"/>
        <v>شیردامداران</v>
      </c>
      <c r="B78" s="68" t="s">
        <v>694</v>
      </c>
      <c r="C78" s="68" t="s">
        <v>691</v>
      </c>
      <c r="D78" s="68">
        <v>43</v>
      </c>
      <c r="E78" s="85">
        <f t="shared" si="4"/>
        <v>1583</v>
      </c>
    </row>
    <row r="79" spans="1:5" x14ac:dyDescent="0.75">
      <c r="A79" s="83" t="str">
        <f t="shared" si="3"/>
        <v>دوغعالیس</v>
      </c>
      <c r="B79" s="68" t="s">
        <v>692</v>
      </c>
      <c r="C79" s="68" t="s">
        <v>684</v>
      </c>
      <c r="D79" s="68">
        <v>65</v>
      </c>
      <c r="E79" s="85">
        <f t="shared" si="4"/>
        <v>1579</v>
      </c>
    </row>
    <row r="80" spans="1:5" x14ac:dyDescent="0.75">
      <c r="A80" s="83" t="str">
        <f t="shared" si="3"/>
        <v>پنیردامداران</v>
      </c>
      <c r="B80" s="68" t="s">
        <v>694</v>
      </c>
      <c r="C80" s="68" t="s">
        <v>685</v>
      </c>
      <c r="D80" s="68">
        <v>61</v>
      </c>
      <c r="E80" s="85">
        <f t="shared" si="4"/>
        <v>2713</v>
      </c>
    </row>
    <row r="81" spans="1:5" x14ac:dyDescent="0.75">
      <c r="A81" s="83" t="str">
        <f t="shared" si="3"/>
        <v>کشکعالیس</v>
      </c>
      <c r="B81" s="68" t="s">
        <v>692</v>
      </c>
      <c r="C81" s="68" t="s">
        <v>686</v>
      </c>
      <c r="D81" s="68">
        <v>51</v>
      </c>
      <c r="E81" s="85">
        <f t="shared" si="4"/>
        <v>1380</v>
      </c>
    </row>
    <row r="82" spans="1:5" x14ac:dyDescent="0.75">
      <c r="A82" s="83" t="str">
        <f t="shared" si="3"/>
        <v>شیردامداران</v>
      </c>
      <c r="B82" s="68" t="s">
        <v>694</v>
      </c>
      <c r="C82" s="68" t="s">
        <v>691</v>
      </c>
      <c r="D82" s="68">
        <v>65</v>
      </c>
      <c r="E82" s="85">
        <f t="shared" si="4"/>
        <v>1583</v>
      </c>
    </row>
    <row r="83" spans="1:5" x14ac:dyDescent="0.75">
      <c r="A83" s="83" t="str">
        <f t="shared" si="3"/>
        <v>دوغدامداران</v>
      </c>
      <c r="B83" s="68" t="s">
        <v>694</v>
      </c>
      <c r="C83" s="68" t="s">
        <v>684</v>
      </c>
      <c r="D83" s="68">
        <v>81</v>
      </c>
      <c r="E83" s="85">
        <f t="shared" si="4"/>
        <v>1456</v>
      </c>
    </row>
    <row r="84" spans="1:5" x14ac:dyDescent="0.75">
      <c r="A84" s="83" t="str">
        <f t="shared" si="3"/>
        <v>کرهدامداران</v>
      </c>
      <c r="B84" s="68" t="s">
        <v>694</v>
      </c>
      <c r="C84" s="68" t="s">
        <v>690</v>
      </c>
      <c r="D84" s="68">
        <v>4</v>
      </c>
      <c r="E84" s="85">
        <f t="shared" si="4"/>
        <v>2504</v>
      </c>
    </row>
    <row r="85" spans="1:5" x14ac:dyDescent="0.75">
      <c r="A85" s="83" t="str">
        <f t="shared" si="3"/>
        <v>دوغپگاه</v>
      </c>
      <c r="B85" s="68" t="s">
        <v>695</v>
      </c>
      <c r="C85" s="68" t="s">
        <v>684</v>
      </c>
      <c r="D85" s="68">
        <v>45</v>
      </c>
      <c r="E85" s="85">
        <f t="shared" si="4"/>
        <v>2060</v>
      </c>
    </row>
    <row r="86" spans="1:5" x14ac:dyDescent="0.75">
      <c r="A86" s="83" t="str">
        <f t="shared" si="3"/>
        <v>کشکعالیس</v>
      </c>
      <c r="B86" s="68" t="s">
        <v>692</v>
      </c>
      <c r="C86" s="68" t="s">
        <v>686</v>
      </c>
      <c r="D86" s="68">
        <v>14</v>
      </c>
      <c r="E86" s="85">
        <f t="shared" si="4"/>
        <v>1380</v>
      </c>
    </row>
    <row r="87" spans="1:5" x14ac:dyDescent="0.75">
      <c r="A87" s="83" t="str">
        <f t="shared" si="3"/>
        <v>کشکدامداران</v>
      </c>
      <c r="B87" s="68" t="s">
        <v>694</v>
      </c>
      <c r="C87" s="68" t="s">
        <v>686</v>
      </c>
      <c r="D87" s="68">
        <v>93</v>
      </c>
      <c r="E87" s="85">
        <f t="shared" si="4"/>
        <v>1281</v>
      </c>
    </row>
    <row r="88" spans="1:5" x14ac:dyDescent="0.75">
      <c r="A88" s="83" t="str">
        <f t="shared" si="3"/>
        <v>خامهعالیس</v>
      </c>
      <c r="B88" s="68" t="s">
        <v>692</v>
      </c>
      <c r="C88" s="68" t="s">
        <v>688</v>
      </c>
      <c r="D88" s="68">
        <v>14</v>
      </c>
      <c r="E88" s="85">
        <f t="shared" si="4"/>
        <v>1137</v>
      </c>
    </row>
    <row r="89" spans="1:5" x14ac:dyDescent="0.75">
      <c r="A89" s="83" t="str">
        <f t="shared" si="3"/>
        <v>دوغچوپان</v>
      </c>
      <c r="B89" s="68" t="s">
        <v>687</v>
      </c>
      <c r="C89" s="68" t="s">
        <v>684</v>
      </c>
      <c r="D89" s="68">
        <v>8</v>
      </c>
      <c r="E89" s="85">
        <f t="shared" si="4"/>
        <v>1123</v>
      </c>
    </row>
    <row r="90" spans="1:5" x14ac:dyDescent="0.75">
      <c r="A90" s="83" t="str">
        <f t="shared" si="3"/>
        <v>کرهپگاه</v>
      </c>
      <c r="B90" s="68" t="s">
        <v>695</v>
      </c>
      <c r="C90" s="68" t="s">
        <v>690</v>
      </c>
      <c r="D90" s="68">
        <v>73</v>
      </c>
      <c r="E90" s="85">
        <f t="shared" si="4"/>
        <v>1404</v>
      </c>
    </row>
    <row r="91" spans="1:5" x14ac:dyDescent="0.75">
      <c r="A91" s="83" t="str">
        <f t="shared" si="3"/>
        <v>ماستچوپان</v>
      </c>
      <c r="B91" s="68" t="s">
        <v>687</v>
      </c>
      <c r="C91" s="68" t="s">
        <v>693</v>
      </c>
      <c r="D91" s="68">
        <v>72</v>
      </c>
      <c r="E91" s="85">
        <f t="shared" si="4"/>
        <v>2225</v>
      </c>
    </row>
    <row r="92" spans="1:5" x14ac:dyDescent="0.75">
      <c r="A92" s="83" t="str">
        <f t="shared" si="3"/>
        <v>دوغعالیس</v>
      </c>
      <c r="B92" s="68" t="s">
        <v>692</v>
      </c>
      <c r="C92" s="68" t="s">
        <v>684</v>
      </c>
      <c r="D92" s="68">
        <v>16</v>
      </c>
      <c r="E92" s="85">
        <f t="shared" si="4"/>
        <v>1579</v>
      </c>
    </row>
    <row r="93" spans="1:5" x14ac:dyDescent="0.75">
      <c r="A93" s="83" t="str">
        <f t="shared" si="3"/>
        <v>شیرچوپان</v>
      </c>
      <c r="B93" s="68" t="s">
        <v>687</v>
      </c>
      <c r="C93" s="68" t="s">
        <v>691</v>
      </c>
      <c r="D93" s="68">
        <v>18</v>
      </c>
      <c r="E93" s="85">
        <f t="shared" si="4"/>
        <v>2863</v>
      </c>
    </row>
    <row r="94" spans="1:5" x14ac:dyDescent="0.75">
      <c r="A94" s="83" t="str">
        <f t="shared" si="3"/>
        <v>دوغهراز</v>
      </c>
      <c r="B94" s="68" t="s">
        <v>683</v>
      </c>
      <c r="C94" s="68" t="s">
        <v>684</v>
      </c>
      <c r="D94" s="68">
        <v>63</v>
      </c>
      <c r="E94" s="85">
        <f t="shared" si="4"/>
        <v>1314</v>
      </c>
    </row>
    <row r="95" spans="1:5" x14ac:dyDescent="0.75">
      <c r="A95" s="83" t="str">
        <f t="shared" si="3"/>
        <v>دوغدامداران</v>
      </c>
      <c r="B95" s="68" t="s">
        <v>694</v>
      </c>
      <c r="C95" s="68" t="s">
        <v>684</v>
      </c>
      <c r="D95" s="68">
        <v>38</v>
      </c>
      <c r="E95" s="85">
        <f t="shared" si="4"/>
        <v>1456</v>
      </c>
    </row>
    <row r="96" spans="1:5" x14ac:dyDescent="0.75">
      <c r="A96" s="83" t="str">
        <f t="shared" si="3"/>
        <v>ماستعالیس</v>
      </c>
      <c r="B96" s="68" t="s">
        <v>692</v>
      </c>
      <c r="C96" s="68" t="s">
        <v>693</v>
      </c>
      <c r="D96" s="68">
        <v>30</v>
      </c>
      <c r="E96" s="85">
        <f t="shared" si="4"/>
        <v>1675</v>
      </c>
    </row>
    <row r="97" spans="1:5" x14ac:dyDescent="0.75">
      <c r="A97" s="83" t="str">
        <f t="shared" si="3"/>
        <v>دوغچوپان</v>
      </c>
      <c r="B97" s="68" t="s">
        <v>687</v>
      </c>
      <c r="C97" s="68" t="s">
        <v>684</v>
      </c>
      <c r="D97" s="68">
        <v>9</v>
      </c>
      <c r="E97" s="85">
        <f t="shared" si="4"/>
        <v>1123</v>
      </c>
    </row>
    <row r="98" spans="1:5" x14ac:dyDescent="0.75">
      <c r="A98" s="83" t="str">
        <f t="shared" si="3"/>
        <v>دوغعالیس</v>
      </c>
      <c r="B98" s="68" t="s">
        <v>692</v>
      </c>
      <c r="C98" s="68" t="s">
        <v>684</v>
      </c>
      <c r="D98" s="68">
        <v>60</v>
      </c>
      <c r="E98" s="85">
        <f t="shared" si="4"/>
        <v>1579</v>
      </c>
    </row>
    <row r="99" spans="1:5" x14ac:dyDescent="0.75">
      <c r="A99" s="83" t="str">
        <f t="shared" si="3"/>
        <v>خامهچوپان</v>
      </c>
      <c r="B99" s="68" t="s">
        <v>687</v>
      </c>
      <c r="C99" s="68" t="s">
        <v>688</v>
      </c>
      <c r="D99" s="68">
        <v>46</v>
      </c>
      <c r="E99" s="85">
        <f t="shared" si="4"/>
        <v>1505</v>
      </c>
    </row>
    <row r="100" spans="1:5" x14ac:dyDescent="0.75">
      <c r="A100" s="83" t="str">
        <f t="shared" si="3"/>
        <v>پنیرهراز</v>
      </c>
      <c r="B100" s="68" t="s">
        <v>683</v>
      </c>
      <c r="C100" s="68" t="s">
        <v>685</v>
      </c>
      <c r="D100" s="68">
        <v>26</v>
      </c>
      <c r="E100" s="85">
        <f t="shared" si="4"/>
        <v>2827</v>
      </c>
    </row>
    <row r="101" spans="1:5" x14ac:dyDescent="0.75">
      <c r="A101" s="83" t="str">
        <f t="shared" si="3"/>
        <v>شیرپگاه</v>
      </c>
      <c r="B101" s="68" t="s">
        <v>695</v>
      </c>
      <c r="C101" s="68" t="s">
        <v>691</v>
      </c>
      <c r="D101" s="68">
        <v>1</v>
      </c>
      <c r="E101" s="85">
        <f t="shared" si="4"/>
        <v>2415</v>
      </c>
    </row>
    <row r="102" spans="1:5" x14ac:dyDescent="0.75">
      <c r="A102" s="83" t="str">
        <f t="shared" si="3"/>
        <v>کرهپگاه</v>
      </c>
      <c r="B102" s="68" t="s">
        <v>695</v>
      </c>
      <c r="C102" s="68" t="s">
        <v>690</v>
      </c>
      <c r="D102" s="68">
        <v>22</v>
      </c>
      <c r="E102" s="85">
        <f t="shared" si="4"/>
        <v>1404</v>
      </c>
    </row>
    <row r="103" spans="1:5" x14ac:dyDescent="0.75">
      <c r="A103" s="83" t="str">
        <f t="shared" si="3"/>
        <v>ماستچوپان</v>
      </c>
      <c r="B103" s="68" t="s">
        <v>687</v>
      </c>
      <c r="C103" s="68" t="s">
        <v>693</v>
      </c>
      <c r="D103" s="68">
        <v>35</v>
      </c>
      <c r="E103" s="85">
        <f t="shared" si="4"/>
        <v>2225</v>
      </c>
    </row>
    <row r="104" spans="1:5" x14ac:dyDescent="0.75">
      <c r="A104" s="83" t="str">
        <f t="shared" si="3"/>
        <v>پنیرکاله</v>
      </c>
      <c r="B104" s="68" t="s">
        <v>689</v>
      </c>
      <c r="C104" s="68" t="s">
        <v>685</v>
      </c>
      <c r="D104" s="68">
        <v>34</v>
      </c>
      <c r="E104" s="85">
        <f t="shared" si="4"/>
        <v>1448</v>
      </c>
    </row>
    <row r="105" spans="1:5" x14ac:dyDescent="0.75">
      <c r="A105" s="83" t="str">
        <f t="shared" si="3"/>
        <v>دوغدامداران</v>
      </c>
      <c r="B105" s="68" t="s">
        <v>694</v>
      </c>
      <c r="C105" s="68" t="s">
        <v>684</v>
      </c>
      <c r="D105" s="68">
        <v>97</v>
      </c>
      <c r="E105" s="85">
        <f t="shared" si="4"/>
        <v>1456</v>
      </c>
    </row>
    <row r="106" spans="1:5" x14ac:dyDescent="0.75">
      <c r="A106" s="83" t="str">
        <f t="shared" si="3"/>
        <v>ماستچوپان</v>
      </c>
      <c r="B106" s="68" t="s">
        <v>687</v>
      </c>
      <c r="C106" s="68" t="s">
        <v>693</v>
      </c>
      <c r="D106" s="68">
        <v>86</v>
      </c>
      <c r="E106" s="85">
        <f t="shared" si="4"/>
        <v>2225</v>
      </c>
    </row>
    <row r="107" spans="1:5" x14ac:dyDescent="0.75">
      <c r="A107" s="83" t="str">
        <f t="shared" si="3"/>
        <v>کرهعالیس</v>
      </c>
      <c r="B107" s="68" t="s">
        <v>692</v>
      </c>
      <c r="C107" s="68" t="s">
        <v>690</v>
      </c>
      <c r="D107" s="68">
        <v>76</v>
      </c>
      <c r="E107" s="85">
        <f t="shared" si="4"/>
        <v>1681</v>
      </c>
    </row>
    <row r="108" spans="1:5" x14ac:dyDescent="0.75">
      <c r="A108" s="83" t="str">
        <f t="shared" si="3"/>
        <v>ماستچوپان</v>
      </c>
      <c r="B108" s="68" t="s">
        <v>687</v>
      </c>
      <c r="C108" s="68" t="s">
        <v>693</v>
      </c>
      <c r="D108" s="68">
        <v>60</v>
      </c>
      <c r="E108" s="85">
        <f t="shared" si="4"/>
        <v>2225</v>
      </c>
    </row>
    <row r="109" spans="1:5" x14ac:dyDescent="0.75">
      <c r="A109" s="83" t="str">
        <f t="shared" si="3"/>
        <v>پنیردامداران</v>
      </c>
      <c r="B109" s="68" t="s">
        <v>694</v>
      </c>
      <c r="C109" s="68" t="s">
        <v>685</v>
      </c>
      <c r="D109" s="68">
        <v>74</v>
      </c>
      <c r="E109" s="85">
        <f t="shared" si="4"/>
        <v>2713</v>
      </c>
    </row>
    <row r="110" spans="1:5" x14ac:dyDescent="0.75">
      <c r="A110" s="83" t="str">
        <f t="shared" si="3"/>
        <v>دوغچوپان</v>
      </c>
      <c r="B110" s="68" t="s">
        <v>687</v>
      </c>
      <c r="C110" s="68" t="s">
        <v>684</v>
      </c>
      <c r="D110" s="68">
        <v>34</v>
      </c>
      <c r="E110" s="85">
        <f t="shared" si="4"/>
        <v>1123</v>
      </c>
    </row>
    <row r="111" spans="1:5" x14ac:dyDescent="0.75">
      <c r="A111" s="83" t="str">
        <f t="shared" si="3"/>
        <v>شیرچوپان</v>
      </c>
      <c r="B111" s="68" t="s">
        <v>687</v>
      </c>
      <c r="C111" s="68" t="s">
        <v>691</v>
      </c>
      <c r="D111" s="68">
        <v>99</v>
      </c>
      <c r="E111" s="85">
        <f t="shared" si="4"/>
        <v>2863</v>
      </c>
    </row>
    <row r="112" spans="1:5" x14ac:dyDescent="0.75">
      <c r="A112" s="83" t="str">
        <f t="shared" si="3"/>
        <v>شیرعالیس</v>
      </c>
      <c r="B112" s="68" t="s">
        <v>692</v>
      </c>
      <c r="C112" s="68" t="s">
        <v>691</v>
      </c>
      <c r="D112" s="68">
        <v>48</v>
      </c>
      <c r="E112" s="85">
        <f t="shared" si="4"/>
        <v>1365</v>
      </c>
    </row>
    <row r="113" spans="1:5" x14ac:dyDescent="0.75">
      <c r="A113" s="83" t="str">
        <f t="shared" si="3"/>
        <v>ماستدامداران</v>
      </c>
      <c r="B113" s="68" t="s">
        <v>694</v>
      </c>
      <c r="C113" s="68" t="s">
        <v>693</v>
      </c>
      <c r="D113" s="68">
        <v>8</v>
      </c>
      <c r="E113" s="85">
        <f t="shared" si="4"/>
        <v>2919</v>
      </c>
    </row>
    <row r="114" spans="1:5" x14ac:dyDescent="0.75">
      <c r="A114" s="83" t="str">
        <f t="shared" si="3"/>
        <v>کرهکاله</v>
      </c>
      <c r="B114" s="68" t="s">
        <v>689</v>
      </c>
      <c r="C114" s="68" t="s">
        <v>690</v>
      </c>
      <c r="D114" s="68">
        <v>83</v>
      </c>
      <c r="E114" s="85">
        <f t="shared" si="4"/>
        <v>2877</v>
      </c>
    </row>
    <row r="115" spans="1:5" x14ac:dyDescent="0.75">
      <c r="A115" s="83" t="str">
        <f t="shared" si="3"/>
        <v>پنیرهراز</v>
      </c>
      <c r="B115" s="68" t="s">
        <v>683</v>
      </c>
      <c r="C115" s="68" t="s">
        <v>685</v>
      </c>
      <c r="D115" s="68">
        <v>56</v>
      </c>
      <c r="E115" s="85">
        <f t="shared" si="4"/>
        <v>2827</v>
      </c>
    </row>
    <row r="116" spans="1:5" x14ac:dyDescent="0.75">
      <c r="A116" s="83" t="str">
        <f t="shared" si="3"/>
        <v>دوغچوپان</v>
      </c>
      <c r="B116" s="68" t="s">
        <v>687</v>
      </c>
      <c r="C116" s="68" t="s">
        <v>684</v>
      </c>
      <c r="D116" s="68">
        <v>56</v>
      </c>
      <c r="E116" s="85">
        <f t="shared" si="4"/>
        <v>1123</v>
      </c>
    </row>
    <row r="117" spans="1:5" x14ac:dyDescent="0.75">
      <c r="A117" s="83" t="str">
        <f t="shared" si="3"/>
        <v>ماستچوپان</v>
      </c>
      <c r="B117" s="68" t="s">
        <v>687</v>
      </c>
      <c r="C117" s="68" t="s">
        <v>693</v>
      </c>
      <c r="D117" s="68">
        <v>48</v>
      </c>
      <c r="E117" s="85">
        <f t="shared" si="4"/>
        <v>2225</v>
      </c>
    </row>
    <row r="118" spans="1:5" x14ac:dyDescent="0.75">
      <c r="A118" s="83" t="str">
        <f t="shared" si="3"/>
        <v>خامهکاله</v>
      </c>
      <c r="B118" s="68" t="s">
        <v>689</v>
      </c>
      <c r="C118" s="68" t="s">
        <v>688</v>
      </c>
      <c r="D118" s="68">
        <v>89</v>
      </c>
      <c r="E118" s="85">
        <f t="shared" si="4"/>
        <v>2991</v>
      </c>
    </row>
    <row r="119" spans="1:5" x14ac:dyDescent="0.75">
      <c r="A119" s="83" t="str">
        <f t="shared" si="3"/>
        <v>شیرهراز</v>
      </c>
      <c r="B119" s="68" t="s">
        <v>683</v>
      </c>
      <c r="C119" s="68" t="s">
        <v>691</v>
      </c>
      <c r="D119" s="68">
        <v>99</v>
      </c>
      <c r="E119" s="85">
        <f t="shared" si="4"/>
        <v>1316</v>
      </c>
    </row>
    <row r="120" spans="1:5" x14ac:dyDescent="0.75">
      <c r="A120" s="83" t="str">
        <f t="shared" si="3"/>
        <v>شیرپگاه</v>
      </c>
      <c r="B120" s="68" t="s">
        <v>695</v>
      </c>
      <c r="C120" s="68" t="s">
        <v>691</v>
      </c>
      <c r="D120" s="68">
        <v>39</v>
      </c>
      <c r="E120" s="85">
        <f t="shared" si="4"/>
        <v>2415</v>
      </c>
    </row>
    <row r="121" spans="1:5" x14ac:dyDescent="0.75">
      <c r="A121" s="83" t="str">
        <f t="shared" si="3"/>
        <v>کرههراز</v>
      </c>
      <c r="B121" s="68" t="s">
        <v>683</v>
      </c>
      <c r="C121" s="68" t="s">
        <v>690</v>
      </c>
      <c r="D121" s="68">
        <v>29</v>
      </c>
      <c r="E121" s="85">
        <f t="shared" si="4"/>
        <v>1400</v>
      </c>
    </row>
    <row r="122" spans="1:5" x14ac:dyDescent="0.75">
      <c r="A122" s="83" t="str">
        <f t="shared" si="3"/>
        <v>ماستپگاه</v>
      </c>
      <c r="B122" s="68" t="s">
        <v>695</v>
      </c>
      <c r="C122" s="68" t="s">
        <v>693</v>
      </c>
      <c r="D122" s="68">
        <v>30</v>
      </c>
      <c r="E122" s="85">
        <f t="shared" si="4"/>
        <v>2008</v>
      </c>
    </row>
    <row r="123" spans="1:5" x14ac:dyDescent="0.75">
      <c r="A123" s="83" t="str">
        <f t="shared" si="3"/>
        <v>خامهچوپان</v>
      </c>
      <c r="B123" s="68" t="s">
        <v>687</v>
      </c>
      <c r="C123" s="68" t="s">
        <v>688</v>
      </c>
      <c r="D123" s="68">
        <v>70</v>
      </c>
      <c r="E123" s="85">
        <f t="shared" si="4"/>
        <v>1505</v>
      </c>
    </row>
    <row r="124" spans="1:5" x14ac:dyDescent="0.75">
      <c r="A124" s="83" t="str">
        <f t="shared" si="3"/>
        <v>کشکچوپان</v>
      </c>
      <c r="B124" s="68" t="s">
        <v>687</v>
      </c>
      <c r="C124" s="68" t="s">
        <v>686</v>
      </c>
      <c r="D124" s="68">
        <v>1</v>
      </c>
      <c r="E124" s="85">
        <f t="shared" si="4"/>
        <v>2376</v>
      </c>
    </row>
    <row r="125" spans="1:5" x14ac:dyDescent="0.75">
      <c r="A125" s="83" t="str">
        <f t="shared" si="3"/>
        <v>خامهعالیس</v>
      </c>
      <c r="B125" s="68" t="s">
        <v>692</v>
      </c>
      <c r="C125" s="68" t="s">
        <v>688</v>
      </c>
      <c r="D125" s="68">
        <v>25</v>
      </c>
      <c r="E125" s="85">
        <f t="shared" si="4"/>
        <v>1137</v>
      </c>
    </row>
    <row r="126" spans="1:5" x14ac:dyDescent="0.75">
      <c r="A126" s="83" t="str">
        <f t="shared" si="3"/>
        <v>شیردامداران</v>
      </c>
      <c r="B126" s="68" t="s">
        <v>694</v>
      </c>
      <c r="C126" s="68" t="s">
        <v>691</v>
      </c>
      <c r="D126" s="68">
        <v>38</v>
      </c>
      <c r="E126" s="85">
        <f t="shared" si="4"/>
        <v>1583</v>
      </c>
    </row>
    <row r="127" spans="1:5" x14ac:dyDescent="0.75">
      <c r="A127" s="83" t="str">
        <f t="shared" si="3"/>
        <v>ماستعالیس</v>
      </c>
      <c r="B127" s="68" t="s">
        <v>692</v>
      </c>
      <c r="C127" s="68" t="s">
        <v>693</v>
      </c>
      <c r="D127" s="68">
        <v>47</v>
      </c>
      <c r="E127" s="85">
        <f t="shared" si="4"/>
        <v>1675</v>
      </c>
    </row>
    <row r="128" spans="1:5" x14ac:dyDescent="0.75">
      <c r="A128" s="83" t="str">
        <f t="shared" si="3"/>
        <v>خامهپگاه</v>
      </c>
      <c r="B128" s="68" t="s">
        <v>695</v>
      </c>
      <c r="C128" s="68" t="s">
        <v>688</v>
      </c>
      <c r="D128" s="68">
        <v>80</v>
      </c>
      <c r="E128" s="85">
        <f t="shared" si="4"/>
        <v>2829</v>
      </c>
    </row>
    <row r="129" spans="1:5" x14ac:dyDescent="0.75">
      <c r="A129" s="83" t="str">
        <f t="shared" si="3"/>
        <v>خامههراز</v>
      </c>
      <c r="B129" s="68" t="s">
        <v>683</v>
      </c>
      <c r="C129" s="68" t="s">
        <v>688</v>
      </c>
      <c r="D129" s="68">
        <v>95</v>
      </c>
      <c r="E129" s="85">
        <f t="shared" si="4"/>
        <v>2305</v>
      </c>
    </row>
    <row r="130" spans="1:5" x14ac:dyDescent="0.75">
      <c r="A130" s="83" t="str">
        <f t="shared" si="3"/>
        <v>دوغدامداران</v>
      </c>
      <c r="B130" s="68" t="s">
        <v>694</v>
      </c>
      <c r="C130" s="68" t="s">
        <v>684</v>
      </c>
      <c r="D130" s="68">
        <v>75</v>
      </c>
      <c r="E130" s="85">
        <f t="shared" si="4"/>
        <v>1456</v>
      </c>
    </row>
    <row r="131" spans="1:5" x14ac:dyDescent="0.75">
      <c r="A131" s="83" t="str">
        <f t="shared" ref="A131:A194" si="5">C131&amp;B131</f>
        <v>کشکهراز</v>
      </c>
      <c r="B131" s="68" t="s">
        <v>683</v>
      </c>
      <c r="C131" s="68" t="s">
        <v>686</v>
      </c>
      <c r="D131" s="68">
        <v>70</v>
      </c>
      <c r="E131" s="85">
        <f t="shared" ref="E131:E194" si="6">VLOOKUP(A131,$H$2:$K$43,4,0)</f>
        <v>2993</v>
      </c>
    </row>
    <row r="132" spans="1:5" x14ac:dyDescent="0.75">
      <c r="A132" s="83" t="str">
        <f t="shared" si="5"/>
        <v>خامهعالیس</v>
      </c>
      <c r="B132" s="68" t="s">
        <v>692</v>
      </c>
      <c r="C132" s="68" t="s">
        <v>688</v>
      </c>
      <c r="D132" s="68">
        <v>59</v>
      </c>
      <c r="E132" s="85">
        <f t="shared" si="6"/>
        <v>1137</v>
      </c>
    </row>
    <row r="133" spans="1:5" x14ac:dyDescent="0.75">
      <c r="A133" s="83" t="str">
        <f t="shared" si="5"/>
        <v>کرهکاله</v>
      </c>
      <c r="B133" s="68" t="s">
        <v>689</v>
      </c>
      <c r="C133" s="68" t="s">
        <v>690</v>
      </c>
      <c r="D133" s="68">
        <v>57</v>
      </c>
      <c r="E133" s="85">
        <f t="shared" si="6"/>
        <v>2877</v>
      </c>
    </row>
    <row r="134" spans="1:5" x14ac:dyDescent="0.75">
      <c r="A134" s="83" t="str">
        <f t="shared" si="5"/>
        <v>شیرکاله</v>
      </c>
      <c r="B134" s="68" t="s">
        <v>689</v>
      </c>
      <c r="C134" s="68" t="s">
        <v>691</v>
      </c>
      <c r="D134" s="68">
        <v>6</v>
      </c>
      <c r="E134" s="85">
        <f t="shared" si="6"/>
        <v>2090</v>
      </c>
    </row>
    <row r="135" spans="1:5" x14ac:dyDescent="0.75">
      <c r="A135" s="83" t="str">
        <f t="shared" si="5"/>
        <v>ماستکاله</v>
      </c>
      <c r="B135" s="68" t="s">
        <v>689</v>
      </c>
      <c r="C135" s="68" t="s">
        <v>693</v>
      </c>
      <c r="D135" s="68">
        <v>65</v>
      </c>
      <c r="E135" s="85">
        <f t="shared" si="6"/>
        <v>2755</v>
      </c>
    </row>
    <row r="136" spans="1:5" x14ac:dyDescent="0.75">
      <c r="A136" s="83" t="str">
        <f t="shared" si="5"/>
        <v>شیرکاله</v>
      </c>
      <c r="B136" s="68" t="s">
        <v>689</v>
      </c>
      <c r="C136" s="68" t="s">
        <v>691</v>
      </c>
      <c r="D136" s="68">
        <v>81</v>
      </c>
      <c r="E136" s="85">
        <f t="shared" si="6"/>
        <v>2090</v>
      </c>
    </row>
    <row r="137" spans="1:5" x14ac:dyDescent="0.75">
      <c r="A137" s="83" t="str">
        <f t="shared" si="5"/>
        <v>دوغهراز</v>
      </c>
      <c r="B137" s="68" t="s">
        <v>683</v>
      </c>
      <c r="C137" s="68" t="s">
        <v>684</v>
      </c>
      <c r="D137" s="68">
        <v>40</v>
      </c>
      <c r="E137" s="85">
        <f t="shared" si="6"/>
        <v>1314</v>
      </c>
    </row>
    <row r="138" spans="1:5" x14ac:dyDescent="0.75">
      <c r="A138" s="83" t="str">
        <f t="shared" si="5"/>
        <v>کرهچوپان</v>
      </c>
      <c r="B138" s="68" t="s">
        <v>687</v>
      </c>
      <c r="C138" s="68" t="s">
        <v>690</v>
      </c>
      <c r="D138" s="68">
        <v>63</v>
      </c>
      <c r="E138" s="85">
        <f t="shared" si="6"/>
        <v>2761</v>
      </c>
    </row>
    <row r="139" spans="1:5" x14ac:dyDescent="0.75">
      <c r="A139" s="83" t="str">
        <f t="shared" si="5"/>
        <v>دوغدامداران</v>
      </c>
      <c r="B139" s="68" t="s">
        <v>694</v>
      </c>
      <c r="C139" s="68" t="s">
        <v>684</v>
      </c>
      <c r="D139" s="68">
        <v>73</v>
      </c>
      <c r="E139" s="85">
        <f t="shared" si="6"/>
        <v>1456</v>
      </c>
    </row>
    <row r="140" spans="1:5" x14ac:dyDescent="0.75">
      <c r="A140" s="83" t="str">
        <f t="shared" si="5"/>
        <v>پنیرکاله</v>
      </c>
      <c r="B140" s="68" t="s">
        <v>689</v>
      </c>
      <c r="C140" s="68" t="s">
        <v>685</v>
      </c>
      <c r="D140" s="68">
        <v>39</v>
      </c>
      <c r="E140" s="85">
        <f t="shared" si="6"/>
        <v>1448</v>
      </c>
    </row>
    <row r="141" spans="1:5" x14ac:dyDescent="0.75">
      <c r="A141" s="83" t="str">
        <f t="shared" si="5"/>
        <v>کرهدامداران</v>
      </c>
      <c r="B141" s="68" t="s">
        <v>694</v>
      </c>
      <c r="C141" s="68" t="s">
        <v>690</v>
      </c>
      <c r="D141" s="68">
        <v>87</v>
      </c>
      <c r="E141" s="85">
        <f t="shared" si="6"/>
        <v>2504</v>
      </c>
    </row>
    <row r="142" spans="1:5" x14ac:dyDescent="0.75">
      <c r="A142" s="83" t="str">
        <f t="shared" si="5"/>
        <v>خامههراز</v>
      </c>
      <c r="B142" s="68" t="s">
        <v>683</v>
      </c>
      <c r="C142" s="68" t="s">
        <v>688</v>
      </c>
      <c r="D142" s="68">
        <v>7</v>
      </c>
      <c r="E142" s="85">
        <f t="shared" si="6"/>
        <v>2305</v>
      </c>
    </row>
    <row r="143" spans="1:5" x14ac:dyDescent="0.75">
      <c r="A143" s="83" t="str">
        <f t="shared" si="5"/>
        <v>پنیرهراز</v>
      </c>
      <c r="B143" s="68" t="s">
        <v>683</v>
      </c>
      <c r="C143" s="68" t="s">
        <v>685</v>
      </c>
      <c r="D143" s="68">
        <v>19</v>
      </c>
      <c r="E143" s="85">
        <f t="shared" si="6"/>
        <v>2827</v>
      </c>
    </row>
    <row r="144" spans="1:5" x14ac:dyDescent="0.75">
      <c r="A144" s="83" t="str">
        <f t="shared" si="5"/>
        <v>کرهپگاه</v>
      </c>
      <c r="B144" s="68" t="s">
        <v>695</v>
      </c>
      <c r="C144" s="68" t="s">
        <v>690</v>
      </c>
      <c r="D144" s="68">
        <v>100</v>
      </c>
      <c r="E144" s="85">
        <f t="shared" si="6"/>
        <v>1404</v>
      </c>
    </row>
    <row r="145" spans="1:5" x14ac:dyDescent="0.75">
      <c r="A145" s="83" t="str">
        <f t="shared" si="5"/>
        <v>شیرچوپان</v>
      </c>
      <c r="B145" s="68" t="s">
        <v>687</v>
      </c>
      <c r="C145" s="68" t="s">
        <v>691</v>
      </c>
      <c r="D145" s="68">
        <v>38</v>
      </c>
      <c r="E145" s="85">
        <f t="shared" si="6"/>
        <v>2863</v>
      </c>
    </row>
    <row r="146" spans="1:5" x14ac:dyDescent="0.75">
      <c r="A146" s="83" t="str">
        <f t="shared" si="5"/>
        <v>شیرهراز</v>
      </c>
      <c r="B146" s="68" t="s">
        <v>683</v>
      </c>
      <c r="C146" s="68" t="s">
        <v>691</v>
      </c>
      <c r="D146" s="68">
        <v>61</v>
      </c>
      <c r="E146" s="85">
        <f t="shared" si="6"/>
        <v>1316</v>
      </c>
    </row>
    <row r="147" spans="1:5" x14ac:dyDescent="0.75">
      <c r="A147" s="83" t="str">
        <f t="shared" si="5"/>
        <v>کرهعالیس</v>
      </c>
      <c r="B147" s="68" t="s">
        <v>692</v>
      </c>
      <c r="C147" s="68" t="s">
        <v>690</v>
      </c>
      <c r="D147" s="68">
        <v>64</v>
      </c>
      <c r="E147" s="85">
        <f t="shared" si="6"/>
        <v>1681</v>
      </c>
    </row>
    <row r="148" spans="1:5" x14ac:dyDescent="0.75">
      <c r="A148" s="83" t="str">
        <f t="shared" si="5"/>
        <v>ماستچوپان</v>
      </c>
      <c r="B148" s="68" t="s">
        <v>687</v>
      </c>
      <c r="C148" s="68" t="s">
        <v>693</v>
      </c>
      <c r="D148" s="68">
        <v>15</v>
      </c>
      <c r="E148" s="85">
        <f t="shared" si="6"/>
        <v>2225</v>
      </c>
    </row>
    <row r="149" spans="1:5" x14ac:dyDescent="0.75">
      <c r="A149" s="83" t="str">
        <f t="shared" si="5"/>
        <v>شیرپگاه</v>
      </c>
      <c r="B149" s="68" t="s">
        <v>695</v>
      </c>
      <c r="C149" s="68" t="s">
        <v>691</v>
      </c>
      <c r="D149" s="68">
        <v>97</v>
      </c>
      <c r="E149" s="85">
        <f t="shared" si="6"/>
        <v>2415</v>
      </c>
    </row>
    <row r="150" spans="1:5" x14ac:dyDescent="0.75">
      <c r="A150" s="83" t="str">
        <f t="shared" si="5"/>
        <v>شیرپگاه</v>
      </c>
      <c r="B150" s="68" t="s">
        <v>695</v>
      </c>
      <c r="C150" s="68" t="s">
        <v>691</v>
      </c>
      <c r="D150" s="68">
        <v>26</v>
      </c>
      <c r="E150" s="85">
        <f t="shared" si="6"/>
        <v>2415</v>
      </c>
    </row>
    <row r="151" spans="1:5" x14ac:dyDescent="0.75">
      <c r="A151" s="83" t="str">
        <f t="shared" si="5"/>
        <v>خامهعالیس</v>
      </c>
      <c r="B151" s="68" t="s">
        <v>692</v>
      </c>
      <c r="C151" s="68" t="s">
        <v>688</v>
      </c>
      <c r="D151" s="68">
        <v>70</v>
      </c>
      <c r="E151" s="85">
        <f t="shared" si="6"/>
        <v>1137</v>
      </c>
    </row>
    <row r="152" spans="1:5" x14ac:dyDescent="0.75">
      <c r="A152" s="83" t="str">
        <f t="shared" si="5"/>
        <v>ماستعالیس</v>
      </c>
      <c r="B152" s="68" t="s">
        <v>692</v>
      </c>
      <c r="C152" s="68" t="s">
        <v>693</v>
      </c>
      <c r="D152" s="68">
        <v>42</v>
      </c>
      <c r="E152" s="85">
        <f t="shared" si="6"/>
        <v>1675</v>
      </c>
    </row>
    <row r="153" spans="1:5" x14ac:dyDescent="0.75">
      <c r="A153" s="83" t="str">
        <f t="shared" si="5"/>
        <v>خامهدامداران</v>
      </c>
      <c r="B153" s="68" t="s">
        <v>694</v>
      </c>
      <c r="C153" s="68" t="s">
        <v>688</v>
      </c>
      <c r="D153" s="68">
        <v>80</v>
      </c>
      <c r="E153" s="85">
        <f t="shared" si="6"/>
        <v>2529</v>
      </c>
    </row>
    <row r="154" spans="1:5" x14ac:dyDescent="0.75">
      <c r="A154" s="83" t="str">
        <f t="shared" si="5"/>
        <v>پنیرچوپان</v>
      </c>
      <c r="B154" s="68" t="s">
        <v>687</v>
      </c>
      <c r="C154" s="68" t="s">
        <v>685</v>
      </c>
      <c r="D154" s="68">
        <v>2</v>
      </c>
      <c r="E154" s="85">
        <f t="shared" si="6"/>
        <v>2059</v>
      </c>
    </row>
    <row r="155" spans="1:5" x14ac:dyDescent="0.75">
      <c r="A155" s="83" t="str">
        <f t="shared" si="5"/>
        <v>دوغهراز</v>
      </c>
      <c r="B155" s="68" t="s">
        <v>683</v>
      </c>
      <c r="C155" s="68" t="s">
        <v>684</v>
      </c>
      <c r="D155" s="68">
        <v>80</v>
      </c>
      <c r="E155" s="85">
        <f t="shared" si="6"/>
        <v>1314</v>
      </c>
    </row>
    <row r="156" spans="1:5" x14ac:dyDescent="0.75">
      <c r="A156" s="83" t="str">
        <f t="shared" si="5"/>
        <v>کرههراز</v>
      </c>
      <c r="B156" s="68" t="s">
        <v>683</v>
      </c>
      <c r="C156" s="68" t="s">
        <v>690</v>
      </c>
      <c r="D156" s="68">
        <v>73</v>
      </c>
      <c r="E156" s="85">
        <f t="shared" si="6"/>
        <v>1400</v>
      </c>
    </row>
    <row r="157" spans="1:5" x14ac:dyDescent="0.75">
      <c r="A157" s="83" t="str">
        <f t="shared" si="5"/>
        <v>دوغچوپان</v>
      </c>
      <c r="B157" s="68" t="s">
        <v>687</v>
      </c>
      <c r="C157" s="68" t="s">
        <v>684</v>
      </c>
      <c r="D157" s="68">
        <v>22</v>
      </c>
      <c r="E157" s="85">
        <f t="shared" si="6"/>
        <v>1123</v>
      </c>
    </row>
    <row r="158" spans="1:5" x14ac:dyDescent="0.75">
      <c r="A158" s="83" t="str">
        <f t="shared" si="5"/>
        <v>پنیرکاله</v>
      </c>
      <c r="B158" s="68" t="s">
        <v>689</v>
      </c>
      <c r="C158" s="68" t="s">
        <v>685</v>
      </c>
      <c r="D158" s="68">
        <v>52</v>
      </c>
      <c r="E158" s="85">
        <f t="shared" si="6"/>
        <v>1448</v>
      </c>
    </row>
    <row r="159" spans="1:5" x14ac:dyDescent="0.75">
      <c r="A159" s="83" t="str">
        <f t="shared" si="5"/>
        <v>شیرچوپان</v>
      </c>
      <c r="B159" s="68" t="s">
        <v>687</v>
      </c>
      <c r="C159" s="68" t="s">
        <v>691</v>
      </c>
      <c r="D159" s="68">
        <v>83</v>
      </c>
      <c r="E159" s="85">
        <f t="shared" si="6"/>
        <v>2863</v>
      </c>
    </row>
    <row r="160" spans="1:5" x14ac:dyDescent="0.75">
      <c r="A160" s="83" t="str">
        <f t="shared" si="5"/>
        <v>کشککاله</v>
      </c>
      <c r="B160" s="68" t="s">
        <v>689</v>
      </c>
      <c r="C160" s="68" t="s">
        <v>686</v>
      </c>
      <c r="D160" s="68">
        <v>17</v>
      </c>
      <c r="E160" s="85">
        <f t="shared" si="6"/>
        <v>2728</v>
      </c>
    </row>
    <row r="161" spans="1:5" x14ac:dyDescent="0.75">
      <c r="A161" s="83" t="str">
        <f t="shared" si="5"/>
        <v>پنیرعالیس</v>
      </c>
      <c r="B161" s="68" t="s">
        <v>692</v>
      </c>
      <c r="C161" s="68" t="s">
        <v>685</v>
      </c>
      <c r="D161" s="68">
        <v>41</v>
      </c>
      <c r="E161" s="85">
        <f t="shared" si="6"/>
        <v>2050</v>
      </c>
    </row>
    <row r="162" spans="1:5" x14ac:dyDescent="0.75">
      <c r="A162" s="83" t="str">
        <f t="shared" si="5"/>
        <v>کشکهراز</v>
      </c>
      <c r="B162" s="68" t="s">
        <v>683</v>
      </c>
      <c r="C162" s="68" t="s">
        <v>686</v>
      </c>
      <c r="D162" s="68">
        <v>98</v>
      </c>
      <c r="E162" s="85">
        <f t="shared" si="6"/>
        <v>2993</v>
      </c>
    </row>
    <row r="163" spans="1:5" x14ac:dyDescent="0.75">
      <c r="A163" s="83" t="str">
        <f t="shared" si="5"/>
        <v>پنیرعالیس</v>
      </c>
      <c r="B163" s="68" t="s">
        <v>692</v>
      </c>
      <c r="C163" s="68" t="s">
        <v>685</v>
      </c>
      <c r="D163" s="68">
        <v>7</v>
      </c>
      <c r="E163" s="85">
        <f t="shared" si="6"/>
        <v>2050</v>
      </c>
    </row>
    <row r="164" spans="1:5" x14ac:dyDescent="0.75">
      <c r="A164" s="83" t="str">
        <f t="shared" si="5"/>
        <v>خامهدامداران</v>
      </c>
      <c r="B164" s="68" t="s">
        <v>694</v>
      </c>
      <c r="C164" s="68" t="s">
        <v>688</v>
      </c>
      <c r="D164" s="68">
        <v>25</v>
      </c>
      <c r="E164" s="85">
        <f t="shared" si="6"/>
        <v>2529</v>
      </c>
    </row>
    <row r="165" spans="1:5" x14ac:dyDescent="0.75">
      <c r="A165" s="83" t="str">
        <f t="shared" si="5"/>
        <v>خامهعالیس</v>
      </c>
      <c r="B165" s="68" t="s">
        <v>692</v>
      </c>
      <c r="C165" s="68" t="s">
        <v>688</v>
      </c>
      <c r="D165" s="68">
        <v>55</v>
      </c>
      <c r="E165" s="85">
        <f t="shared" si="6"/>
        <v>1137</v>
      </c>
    </row>
    <row r="166" spans="1:5" x14ac:dyDescent="0.75">
      <c r="A166" s="83" t="str">
        <f t="shared" si="5"/>
        <v>کشکعالیس</v>
      </c>
      <c r="B166" s="68" t="s">
        <v>692</v>
      </c>
      <c r="C166" s="68" t="s">
        <v>686</v>
      </c>
      <c r="D166" s="68">
        <v>92</v>
      </c>
      <c r="E166" s="85">
        <f t="shared" si="6"/>
        <v>1380</v>
      </c>
    </row>
    <row r="167" spans="1:5" x14ac:dyDescent="0.75">
      <c r="A167" s="83" t="str">
        <f t="shared" si="5"/>
        <v>کرهعالیس</v>
      </c>
      <c r="B167" s="68" t="s">
        <v>692</v>
      </c>
      <c r="C167" s="68" t="s">
        <v>690</v>
      </c>
      <c r="D167" s="68">
        <v>44</v>
      </c>
      <c r="E167" s="85">
        <f t="shared" si="6"/>
        <v>1681</v>
      </c>
    </row>
    <row r="168" spans="1:5" x14ac:dyDescent="0.75">
      <c r="A168" s="83" t="str">
        <f t="shared" si="5"/>
        <v>دوغدامداران</v>
      </c>
      <c r="B168" s="68" t="s">
        <v>694</v>
      </c>
      <c r="C168" s="68" t="s">
        <v>684</v>
      </c>
      <c r="D168" s="68">
        <v>11</v>
      </c>
      <c r="E168" s="85">
        <f t="shared" si="6"/>
        <v>1456</v>
      </c>
    </row>
    <row r="169" spans="1:5" x14ac:dyDescent="0.75">
      <c r="A169" s="83" t="str">
        <f t="shared" si="5"/>
        <v>پنیرکاله</v>
      </c>
      <c r="B169" s="68" t="s">
        <v>689</v>
      </c>
      <c r="C169" s="68" t="s">
        <v>685</v>
      </c>
      <c r="D169" s="68">
        <v>91</v>
      </c>
      <c r="E169" s="85">
        <f t="shared" si="6"/>
        <v>1448</v>
      </c>
    </row>
    <row r="170" spans="1:5" x14ac:dyDescent="0.75">
      <c r="A170" s="83" t="str">
        <f t="shared" si="5"/>
        <v>شیرهراز</v>
      </c>
      <c r="B170" s="68" t="s">
        <v>683</v>
      </c>
      <c r="C170" s="68" t="s">
        <v>691</v>
      </c>
      <c r="D170" s="68">
        <v>24</v>
      </c>
      <c r="E170" s="85">
        <f t="shared" si="6"/>
        <v>1316</v>
      </c>
    </row>
    <row r="171" spans="1:5" x14ac:dyDescent="0.75">
      <c r="A171" s="83" t="str">
        <f t="shared" si="5"/>
        <v>پنیرعالیس</v>
      </c>
      <c r="B171" s="68" t="s">
        <v>692</v>
      </c>
      <c r="C171" s="68" t="s">
        <v>685</v>
      </c>
      <c r="D171" s="68">
        <v>4</v>
      </c>
      <c r="E171" s="85">
        <f t="shared" si="6"/>
        <v>2050</v>
      </c>
    </row>
    <row r="172" spans="1:5" x14ac:dyDescent="0.75">
      <c r="A172" s="83" t="str">
        <f t="shared" si="5"/>
        <v>شیرکاله</v>
      </c>
      <c r="B172" s="68" t="s">
        <v>689</v>
      </c>
      <c r="C172" s="68" t="s">
        <v>691</v>
      </c>
      <c r="D172" s="68">
        <v>81</v>
      </c>
      <c r="E172" s="85">
        <f t="shared" si="6"/>
        <v>2090</v>
      </c>
    </row>
    <row r="173" spans="1:5" x14ac:dyDescent="0.75">
      <c r="A173" s="83" t="str">
        <f t="shared" si="5"/>
        <v>کشکدامداران</v>
      </c>
      <c r="B173" s="68" t="s">
        <v>694</v>
      </c>
      <c r="C173" s="68" t="s">
        <v>686</v>
      </c>
      <c r="D173" s="68">
        <v>15</v>
      </c>
      <c r="E173" s="85">
        <f t="shared" si="6"/>
        <v>1281</v>
      </c>
    </row>
    <row r="174" spans="1:5" x14ac:dyDescent="0.75">
      <c r="A174" s="83" t="str">
        <f t="shared" si="5"/>
        <v>کشکپگاه</v>
      </c>
      <c r="B174" s="68" t="s">
        <v>695</v>
      </c>
      <c r="C174" s="68" t="s">
        <v>686</v>
      </c>
      <c r="D174" s="68">
        <v>12</v>
      </c>
      <c r="E174" s="85">
        <f t="shared" si="6"/>
        <v>2404</v>
      </c>
    </row>
    <row r="175" spans="1:5" x14ac:dyDescent="0.75">
      <c r="A175" s="83" t="str">
        <f t="shared" si="5"/>
        <v>دوغکاله</v>
      </c>
      <c r="B175" s="68" t="s">
        <v>689</v>
      </c>
      <c r="C175" s="68" t="s">
        <v>684</v>
      </c>
      <c r="D175" s="68">
        <v>25</v>
      </c>
      <c r="E175" s="85">
        <f t="shared" si="6"/>
        <v>2125</v>
      </c>
    </row>
    <row r="176" spans="1:5" x14ac:dyDescent="0.75">
      <c r="A176" s="83" t="str">
        <f t="shared" si="5"/>
        <v>خامهدامداران</v>
      </c>
      <c r="B176" s="68" t="s">
        <v>694</v>
      </c>
      <c r="C176" s="68" t="s">
        <v>688</v>
      </c>
      <c r="D176" s="68">
        <v>62</v>
      </c>
      <c r="E176" s="85">
        <f t="shared" si="6"/>
        <v>2529</v>
      </c>
    </row>
    <row r="177" spans="1:5" x14ac:dyDescent="0.75">
      <c r="A177" s="83" t="str">
        <f t="shared" si="5"/>
        <v>شیرپگاه</v>
      </c>
      <c r="B177" s="68" t="s">
        <v>695</v>
      </c>
      <c r="C177" s="68" t="s">
        <v>691</v>
      </c>
      <c r="D177" s="68">
        <v>2</v>
      </c>
      <c r="E177" s="85">
        <f t="shared" si="6"/>
        <v>2415</v>
      </c>
    </row>
    <row r="178" spans="1:5" x14ac:dyDescent="0.75">
      <c r="A178" s="83" t="str">
        <f t="shared" si="5"/>
        <v>دوغهراز</v>
      </c>
      <c r="B178" s="68" t="s">
        <v>683</v>
      </c>
      <c r="C178" s="68" t="s">
        <v>684</v>
      </c>
      <c r="D178" s="68">
        <v>96</v>
      </c>
      <c r="E178" s="85">
        <f t="shared" si="6"/>
        <v>1314</v>
      </c>
    </row>
    <row r="179" spans="1:5" x14ac:dyDescent="0.75">
      <c r="A179" s="83" t="str">
        <f t="shared" si="5"/>
        <v>پنیرپگاه</v>
      </c>
      <c r="B179" s="68" t="s">
        <v>695</v>
      </c>
      <c r="C179" s="68" t="s">
        <v>685</v>
      </c>
      <c r="D179" s="68">
        <v>39</v>
      </c>
      <c r="E179" s="85">
        <f t="shared" si="6"/>
        <v>1988</v>
      </c>
    </row>
    <row r="180" spans="1:5" x14ac:dyDescent="0.75">
      <c r="A180" s="83" t="str">
        <f t="shared" si="5"/>
        <v>خامهدامداران</v>
      </c>
      <c r="B180" s="68" t="s">
        <v>694</v>
      </c>
      <c r="C180" s="68" t="s">
        <v>688</v>
      </c>
      <c r="D180" s="68">
        <v>99</v>
      </c>
      <c r="E180" s="85">
        <f t="shared" si="6"/>
        <v>2529</v>
      </c>
    </row>
    <row r="181" spans="1:5" x14ac:dyDescent="0.75">
      <c r="A181" s="83" t="str">
        <f t="shared" si="5"/>
        <v>کرهعالیس</v>
      </c>
      <c r="B181" s="68" t="s">
        <v>692</v>
      </c>
      <c r="C181" s="68" t="s">
        <v>690</v>
      </c>
      <c r="D181" s="68">
        <v>81</v>
      </c>
      <c r="E181" s="85">
        <f t="shared" si="6"/>
        <v>1681</v>
      </c>
    </row>
    <row r="182" spans="1:5" x14ac:dyDescent="0.75">
      <c r="A182" s="83" t="str">
        <f t="shared" si="5"/>
        <v>کشکدامداران</v>
      </c>
      <c r="B182" s="68" t="s">
        <v>694</v>
      </c>
      <c r="C182" s="68" t="s">
        <v>686</v>
      </c>
      <c r="D182" s="68">
        <v>57</v>
      </c>
      <c r="E182" s="85">
        <f t="shared" si="6"/>
        <v>1281</v>
      </c>
    </row>
    <row r="183" spans="1:5" x14ac:dyDescent="0.75">
      <c r="A183" s="83" t="str">
        <f t="shared" si="5"/>
        <v>ماستدامداران</v>
      </c>
      <c r="B183" s="68" t="s">
        <v>694</v>
      </c>
      <c r="C183" s="68" t="s">
        <v>693</v>
      </c>
      <c r="D183" s="68">
        <v>87</v>
      </c>
      <c r="E183" s="85">
        <f t="shared" si="6"/>
        <v>2919</v>
      </c>
    </row>
    <row r="184" spans="1:5" x14ac:dyDescent="0.75">
      <c r="A184" s="83" t="str">
        <f t="shared" si="5"/>
        <v>خامهعالیس</v>
      </c>
      <c r="B184" s="68" t="s">
        <v>692</v>
      </c>
      <c r="C184" s="68" t="s">
        <v>688</v>
      </c>
      <c r="D184" s="68">
        <v>81</v>
      </c>
      <c r="E184" s="85">
        <f t="shared" si="6"/>
        <v>1137</v>
      </c>
    </row>
    <row r="185" spans="1:5" x14ac:dyDescent="0.75">
      <c r="A185" s="83" t="str">
        <f t="shared" si="5"/>
        <v>ماستعالیس</v>
      </c>
      <c r="B185" s="68" t="s">
        <v>692</v>
      </c>
      <c r="C185" s="68" t="s">
        <v>693</v>
      </c>
      <c r="D185" s="68">
        <v>59</v>
      </c>
      <c r="E185" s="85">
        <f t="shared" si="6"/>
        <v>1675</v>
      </c>
    </row>
    <row r="186" spans="1:5" x14ac:dyDescent="0.75">
      <c r="A186" s="83" t="str">
        <f t="shared" si="5"/>
        <v>پنیرچوپان</v>
      </c>
      <c r="B186" s="68" t="s">
        <v>687</v>
      </c>
      <c r="C186" s="68" t="s">
        <v>685</v>
      </c>
      <c r="D186" s="68">
        <v>8</v>
      </c>
      <c r="E186" s="85">
        <f t="shared" si="6"/>
        <v>2059</v>
      </c>
    </row>
    <row r="187" spans="1:5" x14ac:dyDescent="0.75">
      <c r="A187" s="83" t="str">
        <f t="shared" si="5"/>
        <v>ماستکاله</v>
      </c>
      <c r="B187" s="68" t="s">
        <v>689</v>
      </c>
      <c r="C187" s="68" t="s">
        <v>693</v>
      </c>
      <c r="D187" s="68">
        <v>23</v>
      </c>
      <c r="E187" s="85">
        <f t="shared" si="6"/>
        <v>2755</v>
      </c>
    </row>
    <row r="188" spans="1:5" x14ac:dyDescent="0.75">
      <c r="A188" s="83" t="str">
        <f t="shared" si="5"/>
        <v>کرهچوپان</v>
      </c>
      <c r="B188" s="68" t="s">
        <v>687</v>
      </c>
      <c r="C188" s="68" t="s">
        <v>690</v>
      </c>
      <c r="D188" s="68">
        <v>88</v>
      </c>
      <c r="E188" s="85">
        <f t="shared" si="6"/>
        <v>2761</v>
      </c>
    </row>
    <row r="189" spans="1:5" x14ac:dyDescent="0.75">
      <c r="A189" s="83" t="str">
        <f t="shared" si="5"/>
        <v>کرهکاله</v>
      </c>
      <c r="B189" s="68" t="s">
        <v>689</v>
      </c>
      <c r="C189" s="68" t="s">
        <v>690</v>
      </c>
      <c r="D189" s="68">
        <v>57</v>
      </c>
      <c r="E189" s="85">
        <f t="shared" si="6"/>
        <v>2877</v>
      </c>
    </row>
    <row r="190" spans="1:5" x14ac:dyDescent="0.75">
      <c r="A190" s="83" t="str">
        <f t="shared" si="5"/>
        <v>کشکهراز</v>
      </c>
      <c r="B190" s="68" t="s">
        <v>683</v>
      </c>
      <c r="C190" s="68" t="s">
        <v>686</v>
      </c>
      <c r="D190" s="68">
        <v>6</v>
      </c>
      <c r="E190" s="85">
        <f t="shared" si="6"/>
        <v>2993</v>
      </c>
    </row>
    <row r="191" spans="1:5" x14ac:dyDescent="0.75">
      <c r="A191" s="83" t="str">
        <f t="shared" si="5"/>
        <v>کرهعالیس</v>
      </c>
      <c r="B191" s="68" t="s">
        <v>692</v>
      </c>
      <c r="C191" s="68" t="s">
        <v>690</v>
      </c>
      <c r="D191" s="68">
        <v>80</v>
      </c>
      <c r="E191" s="85">
        <f t="shared" si="6"/>
        <v>1681</v>
      </c>
    </row>
    <row r="192" spans="1:5" x14ac:dyDescent="0.75">
      <c r="A192" s="83" t="str">
        <f t="shared" si="5"/>
        <v>پنیردامداران</v>
      </c>
      <c r="B192" s="68" t="s">
        <v>694</v>
      </c>
      <c r="C192" s="68" t="s">
        <v>685</v>
      </c>
      <c r="D192" s="68">
        <v>74</v>
      </c>
      <c r="E192" s="85">
        <f t="shared" si="6"/>
        <v>2713</v>
      </c>
    </row>
    <row r="193" spans="1:5" x14ac:dyDescent="0.75">
      <c r="A193" s="83" t="str">
        <f t="shared" si="5"/>
        <v>دوغدامداران</v>
      </c>
      <c r="B193" s="68" t="s">
        <v>694</v>
      </c>
      <c r="C193" s="68" t="s">
        <v>684</v>
      </c>
      <c r="D193" s="68">
        <v>35</v>
      </c>
      <c r="E193" s="85">
        <f t="shared" si="6"/>
        <v>1456</v>
      </c>
    </row>
    <row r="194" spans="1:5" x14ac:dyDescent="0.75">
      <c r="A194" s="83" t="str">
        <f t="shared" si="5"/>
        <v>کرهکاله</v>
      </c>
      <c r="B194" s="68" t="s">
        <v>689</v>
      </c>
      <c r="C194" s="68" t="s">
        <v>690</v>
      </c>
      <c r="D194" s="68">
        <v>26</v>
      </c>
      <c r="E194" s="85">
        <f t="shared" si="6"/>
        <v>2877</v>
      </c>
    </row>
    <row r="195" spans="1:5" x14ac:dyDescent="0.75">
      <c r="A195" s="83" t="str">
        <f t="shared" ref="A195:A258" si="7">C195&amp;B195</f>
        <v>دوغکاله</v>
      </c>
      <c r="B195" s="68" t="s">
        <v>689</v>
      </c>
      <c r="C195" s="68" t="s">
        <v>684</v>
      </c>
      <c r="D195" s="68">
        <v>12</v>
      </c>
      <c r="E195" s="85">
        <f t="shared" ref="E195:E258" si="8">VLOOKUP(A195,$H$2:$K$43,4,0)</f>
        <v>2125</v>
      </c>
    </row>
    <row r="196" spans="1:5" x14ac:dyDescent="0.75">
      <c r="A196" s="83" t="str">
        <f t="shared" si="7"/>
        <v>کشکهراز</v>
      </c>
      <c r="B196" s="68" t="s">
        <v>683</v>
      </c>
      <c r="C196" s="68" t="s">
        <v>686</v>
      </c>
      <c r="D196" s="68">
        <v>5</v>
      </c>
      <c r="E196" s="85">
        <f t="shared" si="8"/>
        <v>2993</v>
      </c>
    </row>
    <row r="197" spans="1:5" x14ac:dyDescent="0.75">
      <c r="A197" s="83" t="str">
        <f t="shared" si="7"/>
        <v>پنیردامداران</v>
      </c>
      <c r="B197" s="68" t="s">
        <v>694</v>
      </c>
      <c r="C197" s="68" t="s">
        <v>685</v>
      </c>
      <c r="D197" s="68">
        <v>19</v>
      </c>
      <c r="E197" s="85">
        <f t="shared" si="8"/>
        <v>2713</v>
      </c>
    </row>
    <row r="198" spans="1:5" x14ac:dyDescent="0.75">
      <c r="A198" s="83" t="str">
        <f t="shared" si="7"/>
        <v>ماستدامداران</v>
      </c>
      <c r="B198" s="68" t="s">
        <v>694</v>
      </c>
      <c r="C198" s="68" t="s">
        <v>693</v>
      </c>
      <c r="D198" s="68">
        <v>100</v>
      </c>
      <c r="E198" s="85">
        <f t="shared" si="8"/>
        <v>2919</v>
      </c>
    </row>
    <row r="199" spans="1:5" x14ac:dyDescent="0.75">
      <c r="A199" s="83" t="str">
        <f t="shared" si="7"/>
        <v>خامهعالیس</v>
      </c>
      <c r="B199" s="68" t="s">
        <v>692</v>
      </c>
      <c r="C199" s="68" t="s">
        <v>688</v>
      </c>
      <c r="D199" s="68">
        <v>74</v>
      </c>
      <c r="E199" s="85">
        <f t="shared" si="8"/>
        <v>1137</v>
      </c>
    </row>
    <row r="200" spans="1:5" x14ac:dyDescent="0.75">
      <c r="A200" s="83" t="str">
        <f t="shared" si="7"/>
        <v>کرهچوپان</v>
      </c>
      <c r="B200" s="68" t="s">
        <v>687</v>
      </c>
      <c r="C200" s="68" t="s">
        <v>690</v>
      </c>
      <c r="D200" s="68">
        <v>39</v>
      </c>
      <c r="E200" s="85">
        <f t="shared" si="8"/>
        <v>2761</v>
      </c>
    </row>
    <row r="201" spans="1:5" x14ac:dyDescent="0.75">
      <c r="A201" s="83" t="str">
        <f t="shared" si="7"/>
        <v>کرههراز</v>
      </c>
      <c r="B201" s="68" t="s">
        <v>683</v>
      </c>
      <c r="C201" s="68" t="s">
        <v>690</v>
      </c>
      <c r="D201" s="68">
        <v>9</v>
      </c>
      <c r="E201" s="85">
        <f t="shared" si="8"/>
        <v>1400</v>
      </c>
    </row>
    <row r="202" spans="1:5" x14ac:dyDescent="0.75">
      <c r="A202" s="83" t="str">
        <f t="shared" si="7"/>
        <v>پنیرعالیس</v>
      </c>
      <c r="B202" s="68" t="s">
        <v>692</v>
      </c>
      <c r="C202" s="68" t="s">
        <v>685</v>
      </c>
      <c r="D202" s="68">
        <v>5</v>
      </c>
      <c r="E202" s="85">
        <f t="shared" si="8"/>
        <v>2050</v>
      </c>
    </row>
    <row r="203" spans="1:5" x14ac:dyDescent="0.75">
      <c r="A203" s="83" t="str">
        <f t="shared" si="7"/>
        <v>ماستدامداران</v>
      </c>
      <c r="B203" s="68" t="s">
        <v>694</v>
      </c>
      <c r="C203" s="68" t="s">
        <v>693</v>
      </c>
      <c r="D203" s="68">
        <v>35</v>
      </c>
      <c r="E203" s="85">
        <f t="shared" si="8"/>
        <v>2919</v>
      </c>
    </row>
    <row r="204" spans="1:5" x14ac:dyDescent="0.75">
      <c r="A204" s="83" t="str">
        <f t="shared" si="7"/>
        <v>دوغهراز</v>
      </c>
      <c r="B204" s="68" t="s">
        <v>683</v>
      </c>
      <c r="C204" s="68" t="s">
        <v>684</v>
      </c>
      <c r="D204" s="68">
        <v>89</v>
      </c>
      <c r="E204" s="85">
        <f t="shared" si="8"/>
        <v>1314</v>
      </c>
    </row>
    <row r="205" spans="1:5" x14ac:dyDescent="0.75">
      <c r="A205" s="83" t="str">
        <f t="shared" si="7"/>
        <v>کشککاله</v>
      </c>
      <c r="B205" s="68" t="s">
        <v>689</v>
      </c>
      <c r="C205" s="68" t="s">
        <v>686</v>
      </c>
      <c r="D205" s="68">
        <v>79</v>
      </c>
      <c r="E205" s="85">
        <f t="shared" si="8"/>
        <v>2728</v>
      </c>
    </row>
    <row r="206" spans="1:5" x14ac:dyDescent="0.75">
      <c r="A206" s="83" t="str">
        <f t="shared" si="7"/>
        <v>کشکعالیس</v>
      </c>
      <c r="B206" s="68" t="s">
        <v>692</v>
      </c>
      <c r="C206" s="68" t="s">
        <v>686</v>
      </c>
      <c r="D206" s="68">
        <v>58</v>
      </c>
      <c r="E206" s="85">
        <f t="shared" si="8"/>
        <v>1380</v>
      </c>
    </row>
    <row r="207" spans="1:5" x14ac:dyDescent="0.75">
      <c r="A207" s="83" t="str">
        <f t="shared" si="7"/>
        <v>ماستعالیس</v>
      </c>
      <c r="B207" s="68" t="s">
        <v>692</v>
      </c>
      <c r="C207" s="68" t="s">
        <v>693</v>
      </c>
      <c r="D207" s="68">
        <v>91</v>
      </c>
      <c r="E207" s="85">
        <f t="shared" si="8"/>
        <v>1675</v>
      </c>
    </row>
    <row r="208" spans="1:5" x14ac:dyDescent="0.75">
      <c r="A208" s="83" t="str">
        <f t="shared" si="7"/>
        <v>کرهپگاه</v>
      </c>
      <c r="B208" s="68" t="s">
        <v>695</v>
      </c>
      <c r="C208" s="68" t="s">
        <v>690</v>
      </c>
      <c r="D208" s="68">
        <v>23</v>
      </c>
      <c r="E208" s="85">
        <f t="shared" si="8"/>
        <v>1404</v>
      </c>
    </row>
    <row r="209" spans="1:5" x14ac:dyDescent="0.75">
      <c r="A209" s="83" t="str">
        <f t="shared" si="7"/>
        <v>کرههراز</v>
      </c>
      <c r="B209" s="68" t="s">
        <v>683</v>
      </c>
      <c r="C209" s="68" t="s">
        <v>690</v>
      </c>
      <c r="D209" s="68">
        <v>59</v>
      </c>
      <c r="E209" s="85">
        <f t="shared" si="8"/>
        <v>1400</v>
      </c>
    </row>
    <row r="210" spans="1:5" x14ac:dyDescent="0.75">
      <c r="A210" s="83" t="str">
        <f t="shared" si="7"/>
        <v>کرهچوپان</v>
      </c>
      <c r="B210" s="68" t="s">
        <v>687</v>
      </c>
      <c r="C210" s="68" t="s">
        <v>690</v>
      </c>
      <c r="D210" s="68">
        <v>40</v>
      </c>
      <c r="E210" s="85">
        <f t="shared" si="8"/>
        <v>2761</v>
      </c>
    </row>
    <row r="211" spans="1:5" x14ac:dyDescent="0.75">
      <c r="A211" s="83" t="str">
        <f t="shared" si="7"/>
        <v>دوغکاله</v>
      </c>
      <c r="B211" s="68" t="s">
        <v>689</v>
      </c>
      <c r="C211" s="68" t="s">
        <v>684</v>
      </c>
      <c r="D211" s="68">
        <v>58</v>
      </c>
      <c r="E211" s="85">
        <f t="shared" si="8"/>
        <v>2125</v>
      </c>
    </row>
    <row r="212" spans="1:5" x14ac:dyDescent="0.75">
      <c r="A212" s="83" t="str">
        <f t="shared" si="7"/>
        <v>دوغپگاه</v>
      </c>
      <c r="B212" s="68" t="s">
        <v>695</v>
      </c>
      <c r="C212" s="68" t="s">
        <v>684</v>
      </c>
      <c r="D212" s="68">
        <v>54</v>
      </c>
      <c r="E212" s="85">
        <f t="shared" si="8"/>
        <v>2060</v>
      </c>
    </row>
    <row r="213" spans="1:5" x14ac:dyDescent="0.75">
      <c r="A213" s="83" t="str">
        <f t="shared" si="7"/>
        <v>خامهچوپان</v>
      </c>
      <c r="B213" s="68" t="s">
        <v>687</v>
      </c>
      <c r="C213" s="68" t="s">
        <v>688</v>
      </c>
      <c r="D213" s="68">
        <v>30</v>
      </c>
      <c r="E213" s="85">
        <f t="shared" si="8"/>
        <v>1505</v>
      </c>
    </row>
    <row r="214" spans="1:5" x14ac:dyDescent="0.75">
      <c r="A214" s="83" t="str">
        <f t="shared" si="7"/>
        <v>ماستچوپان</v>
      </c>
      <c r="B214" s="68" t="s">
        <v>687</v>
      </c>
      <c r="C214" s="68" t="s">
        <v>693</v>
      </c>
      <c r="D214" s="68">
        <v>88</v>
      </c>
      <c r="E214" s="85">
        <f t="shared" si="8"/>
        <v>2225</v>
      </c>
    </row>
    <row r="215" spans="1:5" x14ac:dyDescent="0.75">
      <c r="A215" s="83" t="str">
        <f t="shared" si="7"/>
        <v>شیرچوپان</v>
      </c>
      <c r="B215" s="68" t="s">
        <v>687</v>
      </c>
      <c r="C215" s="68" t="s">
        <v>691</v>
      </c>
      <c r="D215" s="68">
        <v>16</v>
      </c>
      <c r="E215" s="85">
        <f t="shared" si="8"/>
        <v>2863</v>
      </c>
    </row>
    <row r="216" spans="1:5" x14ac:dyDescent="0.75">
      <c r="A216" s="83" t="str">
        <f t="shared" si="7"/>
        <v>شیرعالیس</v>
      </c>
      <c r="B216" s="68" t="s">
        <v>692</v>
      </c>
      <c r="C216" s="68" t="s">
        <v>691</v>
      </c>
      <c r="D216" s="68">
        <v>80</v>
      </c>
      <c r="E216" s="85">
        <f t="shared" si="8"/>
        <v>1365</v>
      </c>
    </row>
    <row r="217" spans="1:5" x14ac:dyDescent="0.75">
      <c r="A217" s="83" t="str">
        <f t="shared" si="7"/>
        <v>کرهچوپان</v>
      </c>
      <c r="B217" s="68" t="s">
        <v>687</v>
      </c>
      <c r="C217" s="68" t="s">
        <v>690</v>
      </c>
      <c r="D217" s="68">
        <v>98</v>
      </c>
      <c r="E217" s="85">
        <f t="shared" si="8"/>
        <v>2761</v>
      </c>
    </row>
    <row r="218" spans="1:5" x14ac:dyDescent="0.75">
      <c r="A218" s="83" t="str">
        <f t="shared" si="7"/>
        <v>پنیرعالیس</v>
      </c>
      <c r="B218" s="68" t="s">
        <v>692</v>
      </c>
      <c r="C218" s="68" t="s">
        <v>685</v>
      </c>
      <c r="D218" s="68">
        <v>52</v>
      </c>
      <c r="E218" s="85">
        <f t="shared" si="8"/>
        <v>2050</v>
      </c>
    </row>
    <row r="219" spans="1:5" x14ac:dyDescent="0.75">
      <c r="A219" s="83" t="str">
        <f t="shared" si="7"/>
        <v>ماستپگاه</v>
      </c>
      <c r="B219" s="68" t="s">
        <v>695</v>
      </c>
      <c r="C219" s="68" t="s">
        <v>693</v>
      </c>
      <c r="D219" s="68">
        <v>58</v>
      </c>
      <c r="E219" s="85">
        <f t="shared" si="8"/>
        <v>2008</v>
      </c>
    </row>
    <row r="220" spans="1:5" x14ac:dyDescent="0.75">
      <c r="A220" s="83" t="str">
        <f t="shared" si="7"/>
        <v>کشکهراز</v>
      </c>
      <c r="B220" s="68" t="s">
        <v>683</v>
      </c>
      <c r="C220" s="68" t="s">
        <v>686</v>
      </c>
      <c r="D220" s="68">
        <v>69</v>
      </c>
      <c r="E220" s="85">
        <f t="shared" si="8"/>
        <v>2993</v>
      </c>
    </row>
    <row r="221" spans="1:5" x14ac:dyDescent="0.75">
      <c r="A221" s="83" t="str">
        <f t="shared" si="7"/>
        <v>شیرپگاه</v>
      </c>
      <c r="B221" s="68" t="s">
        <v>695</v>
      </c>
      <c r="C221" s="68" t="s">
        <v>691</v>
      </c>
      <c r="D221" s="68">
        <v>55</v>
      </c>
      <c r="E221" s="85">
        <f t="shared" si="8"/>
        <v>2415</v>
      </c>
    </row>
    <row r="222" spans="1:5" x14ac:dyDescent="0.75">
      <c r="A222" s="83" t="str">
        <f t="shared" si="7"/>
        <v>پنیرپگاه</v>
      </c>
      <c r="B222" s="68" t="s">
        <v>695</v>
      </c>
      <c r="C222" s="68" t="s">
        <v>685</v>
      </c>
      <c r="D222" s="68">
        <v>89</v>
      </c>
      <c r="E222" s="85">
        <f t="shared" si="8"/>
        <v>1988</v>
      </c>
    </row>
    <row r="223" spans="1:5" x14ac:dyDescent="0.75">
      <c r="A223" s="83" t="str">
        <f t="shared" si="7"/>
        <v>کرهپگاه</v>
      </c>
      <c r="B223" s="68" t="s">
        <v>695</v>
      </c>
      <c r="C223" s="68" t="s">
        <v>690</v>
      </c>
      <c r="D223" s="68">
        <v>33</v>
      </c>
      <c r="E223" s="85">
        <f t="shared" si="8"/>
        <v>1404</v>
      </c>
    </row>
    <row r="224" spans="1:5" x14ac:dyDescent="0.75">
      <c r="A224" s="83" t="str">
        <f t="shared" si="7"/>
        <v>دوغچوپان</v>
      </c>
      <c r="B224" s="68" t="s">
        <v>687</v>
      </c>
      <c r="C224" s="68" t="s">
        <v>684</v>
      </c>
      <c r="D224" s="68">
        <v>44</v>
      </c>
      <c r="E224" s="85">
        <f t="shared" si="8"/>
        <v>1123</v>
      </c>
    </row>
    <row r="225" spans="1:5" x14ac:dyDescent="0.75">
      <c r="A225" s="83" t="str">
        <f t="shared" si="7"/>
        <v>شیرعالیس</v>
      </c>
      <c r="B225" s="68" t="s">
        <v>692</v>
      </c>
      <c r="C225" s="68" t="s">
        <v>691</v>
      </c>
      <c r="D225" s="68">
        <v>86</v>
      </c>
      <c r="E225" s="85">
        <f t="shared" si="8"/>
        <v>1365</v>
      </c>
    </row>
    <row r="226" spans="1:5" x14ac:dyDescent="0.75">
      <c r="A226" s="83" t="str">
        <f t="shared" si="7"/>
        <v>ماستپگاه</v>
      </c>
      <c r="B226" s="68" t="s">
        <v>695</v>
      </c>
      <c r="C226" s="68" t="s">
        <v>693</v>
      </c>
      <c r="D226" s="68">
        <v>12</v>
      </c>
      <c r="E226" s="85">
        <f t="shared" si="8"/>
        <v>2008</v>
      </c>
    </row>
    <row r="227" spans="1:5" x14ac:dyDescent="0.75">
      <c r="A227" s="83" t="str">
        <f t="shared" si="7"/>
        <v>دوغدامداران</v>
      </c>
      <c r="B227" s="68" t="s">
        <v>694</v>
      </c>
      <c r="C227" s="68" t="s">
        <v>684</v>
      </c>
      <c r="D227" s="68">
        <v>36</v>
      </c>
      <c r="E227" s="85">
        <f t="shared" si="8"/>
        <v>1456</v>
      </c>
    </row>
    <row r="228" spans="1:5" x14ac:dyDescent="0.75">
      <c r="A228" s="83" t="str">
        <f t="shared" si="7"/>
        <v>ماستکاله</v>
      </c>
      <c r="B228" s="68" t="s">
        <v>689</v>
      </c>
      <c r="C228" s="68" t="s">
        <v>693</v>
      </c>
      <c r="D228" s="68">
        <v>24</v>
      </c>
      <c r="E228" s="85">
        <f t="shared" si="8"/>
        <v>2755</v>
      </c>
    </row>
    <row r="229" spans="1:5" x14ac:dyDescent="0.75">
      <c r="A229" s="83" t="str">
        <f t="shared" si="7"/>
        <v>پنیرهراز</v>
      </c>
      <c r="B229" s="68" t="s">
        <v>683</v>
      </c>
      <c r="C229" s="68" t="s">
        <v>685</v>
      </c>
      <c r="D229" s="68">
        <v>50</v>
      </c>
      <c r="E229" s="85">
        <f t="shared" si="8"/>
        <v>2827</v>
      </c>
    </row>
    <row r="230" spans="1:5" x14ac:dyDescent="0.75">
      <c r="A230" s="83" t="str">
        <f t="shared" si="7"/>
        <v>ماستعالیس</v>
      </c>
      <c r="B230" s="68" t="s">
        <v>692</v>
      </c>
      <c r="C230" s="68" t="s">
        <v>693</v>
      </c>
      <c r="D230" s="68">
        <v>35</v>
      </c>
      <c r="E230" s="85">
        <f t="shared" si="8"/>
        <v>1675</v>
      </c>
    </row>
    <row r="231" spans="1:5" x14ac:dyDescent="0.75">
      <c r="A231" s="83" t="str">
        <f t="shared" si="7"/>
        <v>دوغپگاه</v>
      </c>
      <c r="B231" s="68" t="s">
        <v>695</v>
      </c>
      <c r="C231" s="68" t="s">
        <v>684</v>
      </c>
      <c r="D231" s="68">
        <v>74</v>
      </c>
      <c r="E231" s="85">
        <f t="shared" si="8"/>
        <v>2060</v>
      </c>
    </row>
    <row r="232" spans="1:5" x14ac:dyDescent="0.75">
      <c r="A232" s="83" t="str">
        <f t="shared" si="7"/>
        <v>پنیرچوپان</v>
      </c>
      <c r="B232" s="68" t="s">
        <v>687</v>
      </c>
      <c r="C232" s="68" t="s">
        <v>685</v>
      </c>
      <c r="D232" s="68">
        <v>7</v>
      </c>
      <c r="E232" s="85">
        <f t="shared" si="8"/>
        <v>2059</v>
      </c>
    </row>
    <row r="233" spans="1:5" x14ac:dyDescent="0.75">
      <c r="A233" s="83" t="str">
        <f t="shared" si="7"/>
        <v>ماستپگاه</v>
      </c>
      <c r="B233" s="68" t="s">
        <v>695</v>
      </c>
      <c r="C233" s="68" t="s">
        <v>693</v>
      </c>
      <c r="D233" s="68">
        <v>87</v>
      </c>
      <c r="E233" s="85">
        <f t="shared" si="8"/>
        <v>2008</v>
      </c>
    </row>
    <row r="234" spans="1:5" x14ac:dyDescent="0.75">
      <c r="A234" s="83" t="str">
        <f t="shared" si="7"/>
        <v>پنیردامداران</v>
      </c>
      <c r="B234" s="68" t="s">
        <v>694</v>
      </c>
      <c r="C234" s="68" t="s">
        <v>685</v>
      </c>
      <c r="D234" s="68">
        <v>96</v>
      </c>
      <c r="E234" s="85">
        <f t="shared" si="8"/>
        <v>2713</v>
      </c>
    </row>
    <row r="235" spans="1:5" x14ac:dyDescent="0.75">
      <c r="A235" s="83" t="str">
        <f t="shared" si="7"/>
        <v>خامهپگاه</v>
      </c>
      <c r="B235" s="68" t="s">
        <v>695</v>
      </c>
      <c r="C235" s="68" t="s">
        <v>688</v>
      </c>
      <c r="D235" s="68">
        <v>14</v>
      </c>
      <c r="E235" s="85">
        <f t="shared" si="8"/>
        <v>2829</v>
      </c>
    </row>
    <row r="236" spans="1:5" x14ac:dyDescent="0.75">
      <c r="A236" s="83" t="str">
        <f t="shared" si="7"/>
        <v>دوغعالیس</v>
      </c>
      <c r="B236" s="68" t="s">
        <v>692</v>
      </c>
      <c r="C236" s="68" t="s">
        <v>684</v>
      </c>
      <c r="D236" s="68">
        <v>54</v>
      </c>
      <c r="E236" s="85">
        <f t="shared" si="8"/>
        <v>1579</v>
      </c>
    </row>
    <row r="237" spans="1:5" x14ac:dyDescent="0.75">
      <c r="A237" s="83" t="str">
        <f t="shared" si="7"/>
        <v>خامهدامداران</v>
      </c>
      <c r="B237" s="68" t="s">
        <v>694</v>
      </c>
      <c r="C237" s="68" t="s">
        <v>688</v>
      </c>
      <c r="D237" s="68">
        <v>77</v>
      </c>
      <c r="E237" s="85">
        <f t="shared" si="8"/>
        <v>2529</v>
      </c>
    </row>
    <row r="238" spans="1:5" x14ac:dyDescent="0.75">
      <c r="A238" s="83" t="str">
        <f t="shared" si="7"/>
        <v>کرهکاله</v>
      </c>
      <c r="B238" s="68" t="s">
        <v>689</v>
      </c>
      <c r="C238" s="68" t="s">
        <v>690</v>
      </c>
      <c r="D238" s="68">
        <v>74</v>
      </c>
      <c r="E238" s="85">
        <f t="shared" si="8"/>
        <v>2877</v>
      </c>
    </row>
    <row r="239" spans="1:5" x14ac:dyDescent="0.75">
      <c r="A239" s="83" t="str">
        <f t="shared" si="7"/>
        <v>دوغچوپان</v>
      </c>
      <c r="B239" s="68" t="s">
        <v>687</v>
      </c>
      <c r="C239" s="68" t="s">
        <v>684</v>
      </c>
      <c r="D239" s="68">
        <v>93</v>
      </c>
      <c r="E239" s="85">
        <f t="shared" si="8"/>
        <v>1123</v>
      </c>
    </row>
    <row r="240" spans="1:5" x14ac:dyDescent="0.75">
      <c r="A240" s="83" t="str">
        <f t="shared" si="7"/>
        <v>پنیردامداران</v>
      </c>
      <c r="B240" s="68" t="s">
        <v>694</v>
      </c>
      <c r="C240" s="68" t="s">
        <v>685</v>
      </c>
      <c r="D240" s="68">
        <v>60</v>
      </c>
      <c r="E240" s="85">
        <f t="shared" si="8"/>
        <v>2713</v>
      </c>
    </row>
    <row r="241" spans="1:5" x14ac:dyDescent="0.75">
      <c r="A241" s="83" t="str">
        <f t="shared" si="7"/>
        <v>کرههراز</v>
      </c>
      <c r="B241" s="68" t="s">
        <v>683</v>
      </c>
      <c r="C241" s="68" t="s">
        <v>690</v>
      </c>
      <c r="D241" s="68">
        <v>34</v>
      </c>
      <c r="E241" s="85">
        <f t="shared" si="8"/>
        <v>1400</v>
      </c>
    </row>
    <row r="242" spans="1:5" x14ac:dyDescent="0.75">
      <c r="A242" s="83" t="str">
        <f t="shared" si="7"/>
        <v>کشکهراز</v>
      </c>
      <c r="B242" s="68" t="s">
        <v>683</v>
      </c>
      <c r="C242" s="68" t="s">
        <v>686</v>
      </c>
      <c r="D242" s="68">
        <v>16</v>
      </c>
      <c r="E242" s="85">
        <f t="shared" si="8"/>
        <v>2993</v>
      </c>
    </row>
    <row r="243" spans="1:5" x14ac:dyDescent="0.75">
      <c r="A243" s="83" t="str">
        <f t="shared" si="7"/>
        <v>شیرهراز</v>
      </c>
      <c r="B243" s="68" t="s">
        <v>683</v>
      </c>
      <c r="C243" s="68" t="s">
        <v>691</v>
      </c>
      <c r="D243" s="68">
        <v>52</v>
      </c>
      <c r="E243" s="85">
        <f t="shared" si="8"/>
        <v>1316</v>
      </c>
    </row>
    <row r="244" spans="1:5" x14ac:dyDescent="0.75">
      <c r="A244" s="83" t="str">
        <f t="shared" si="7"/>
        <v>شیرچوپان</v>
      </c>
      <c r="B244" s="68" t="s">
        <v>687</v>
      </c>
      <c r="C244" s="68" t="s">
        <v>691</v>
      </c>
      <c r="D244" s="68">
        <v>48</v>
      </c>
      <c r="E244" s="85">
        <f t="shared" si="8"/>
        <v>2863</v>
      </c>
    </row>
    <row r="245" spans="1:5" x14ac:dyDescent="0.75">
      <c r="A245" s="83" t="str">
        <f t="shared" si="7"/>
        <v>ماستعالیس</v>
      </c>
      <c r="B245" s="68" t="s">
        <v>692</v>
      </c>
      <c r="C245" s="68" t="s">
        <v>693</v>
      </c>
      <c r="D245" s="68">
        <v>73</v>
      </c>
      <c r="E245" s="85">
        <f t="shared" si="8"/>
        <v>1675</v>
      </c>
    </row>
    <row r="246" spans="1:5" x14ac:dyDescent="0.75">
      <c r="A246" s="83" t="str">
        <f t="shared" si="7"/>
        <v>خامههراز</v>
      </c>
      <c r="B246" s="68" t="s">
        <v>683</v>
      </c>
      <c r="C246" s="68" t="s">
        <v>688</v>
      </c>
      <c r="D246" s="68">
        <v>10</v>
      </c>
      <c r="E246" s="85">
        <f t="shared" si="8"/>
        <v>2305</v>
      </c>
    </row>
    <row r="247" spans="1:5" x14ac:dyDescent="0.75">
      <c r="A247" s="83" t="str">
        <f t="shared" si="7"/>
        <v>پنیرعالیس</v>
      </c>
      <c r="B247" s="68" t="s">
        <v>692</v>
      </c>
      <c r="C247" s="68" t="s">
        <v>685</v>
      </c>
      <c r="D247" s="68">
        <v>79</v>
      </c>
      <c r="E247" s="85">
        <f t="shared" si="8"/>
        <v>2050</v>
      </c>
    </row>
    <row r="248" spans="1:5" x14ac:dyDescent="0.75">
      <c r="A248" s="83" t="str">
        <f t="shared" si="7"/>
        <v>ماستچوپان</v>
      </c>
      <c r="B248" s="68" t="s">
        <v>687</v>
      </c>
      <c r="C248" s="68" t="s">
        <v>693</v>
      </c>
      <c r="D248" s="68">
        <v>100</v>
      </c>
      <c r="E248" s="85">
        <f t="shared" si="8"/>
        <v>2225</v>
      </c>
    </row>
    <row r="249" spans="1:5" x14ac:dyDescent="0.75">
      <c r="A249" s="83" t="str">
        <f t="shared" si="7"/>
        <v>ماستدامداران</v>
      </c>
      <c r="B249" s="68" t="s">
        <v>694</v>
      </c>
      <c r="C249" s="68" t="s">
        <v>693</v>
      </c>
      <c r="D249" s="68">
        <v>74</v>
      </c>
      <c r="E249" s="85">
        <f t="shared" si="8"/>
        <v>2919</v>
      </c>
    </row>
    <row r="250" spans="1:5" x14ac:dyDescent="0.75">
      <c r="A250" s="83" t="str">
        <f t="shared" si="7"/>
        <v>دوغدامداران</v>
      </c>
      <c r="B250" s="68" t="s">
        <v>694</v>
      </c>
      <c r="C250" s="68" t="s">
        <v>684</v>
      </c>
      <c r="D250" s="68">
        <v>3</v>
      </c>
      <c r="E250" s="85">
        <f t="shared" si="8"/>
        <v>1456</v>
      </c>
    </row>
    <row r="251" spans="1:5" x14ac:dyDescent="0.75">
      <c r="A251" s="83" t="str">
        <f t="shared" si="7"/>
        <v>ماستهراز</v>
      </c>
      <c r="B251" s="68" t="s">
        <v>683</v>
      </c>
      <c r="C251" s="68" t="s">
        <v>693</v>
      </c>
      <c r="D251" s="68">
        <v>28</v>
      </c>
      <c r="E251" s="85">
        <f t="shared" si="8"/>
        <v>1079</v>
      </c>
    </row>
    <row r="252" spans="1:5" x14ac:dyDescent="0.75">
      <c r="A252" s="83" t="str">
        <f t="shared" si="7"/>
        <v>شیرپگاه</v>
      </c>
      <c r="B252" s="68" t="s">
        <v>695</v>
      </c>
      <c r="C252" s="68" t="s">
        <v>691</v>
      </c>
      <c r="D252" s="68">
        <v>84</v>
      </c>
      <c r="E252" s="85">
        <f t="shared" si="8"/>
        <v>2415</v>
      </c>
    </row>
    <row r="253" spans="1:5" x14ac:dyDescent="0.75">
      <c r="A253" s="83" t="str">
        <f t="shared" si="7"/>
        <v>کرهعالیس</v>
      </c>
      <c r="B253" s="68" t="s">
        <v>692</v>
      </c>
      <c r="C253" s="68" t="s">
        <v>690</v>
      </c>
      <c r="D253" s="68">
        <v>43</v>
      </c>
      <c r="E253" s="85">
        <f t="shared" si="8"/>
        <v>1681</v>
      </c>
    </row>
    <row r="254" spans="1:5" x14ac:dyDescent="0.75">
      <c r="A254" s="83" t="str">
        <f t="shared" si="7"/>
        <v>شیرعالیس</v>
      </c>
      <c r="B254" s="68" t="s">
        <v>692</v>
      </c>
      <c r="C254" s="68" t="s">
        <v>691</v>
      </c>
      <c r="D254" s="68">
        <v>45</v>
      </c>
      <c r="E254" s="85">
        <f t="shared" si="8"/>
        <v>1365</v>
      </c>
    </row>
    <row r="255" spans="1:5" x14ac:dyDescent="0.75">
      <c r="A255" s="83" t="str">
        <f t="shared" si="7"/>
        <v>شیردامداران</v>
      </c>
      <c r="B255" s="68" t="s">
        <v>694</v>
      </c>
      <c r="C255" s="68" t="s">
        <v>691</v>
      </c>
      <c r="D255" s="68">
        <v>99</v>
      </c>
      <c r="E255" s="85">
        <f t="shared" si="8"/>
        <v>1583</v>
      </c>
    </row>
    <row r="256" spans="1:5" x14ac:dyDescent="0.75">
      <c r="A256" s="83" t="str">
        <f t="shared" si="7"/>
        <v>کرههراز</v>
      </c>
      <c r="B256" s="68" t="s">
        <v>683</v>
      </c>
      <c r="C256" s="68" t="s">
        <v>690</v>
      </c>
      <c r="D256" s="68">
        <v>35</v>
      </c>
      <c r="E256" s="85">
        <f t="shared" si="8"/>
        <v>1400</v>
      </c>
    </row>
    <row r="257" spans="1:5" x14ac:dyDescent="0.75">
      <c r="A257" s="83" t="str">
        <f t="shared" si="7"/>
        <v>ماستپگاه</v>
      </c>
      <c r="B257" s="68" t="s">
        <v>695</v>
      </c>
      <c r="C257" s="68" t="s">
        <v>693</v>
      </c>
      <c r="D257" s="68">
        <v>27</v>
      </c>
      <c r="E257" s="85">
        <f t="shared" si="8"/>
        <v>2008</v>
      </c>
    </row>
    <row r="258" spans="1:5" x14ac:dyDescent="0.75">
      <c r="A258" s="83" t="str">
        <f t="shared" si="7"/>
        <v>پنیرچوپان</v>
      </c>
      <c r="B258" s="68" t="s">
        <v>687</v>
      </c>
      <c r="C258" s="68" t="s">
        <v>685</v>
      </c>
      <c r="D258" s="68">
        <v>57</v>
      </c>
      <c r="E258" s="85">
        <f t="shared" si="8"/>
        <v>2059</v>
      </c>
    </row>
    <row r="259" spans="1:5" x14ac:dyDescent="0.75">
      <c r="A259" s="83" t="str">
        <f t="shared" ref="A259:A322" si="9">C259&amp;B259</f>
        <v>خامههراز</v>
      </c>
      <c r="B259" s="68" t="s">
        <v>683</v>
      </c>
      <c r="C259" s="68" t="s">
        <v>688</v>
      </c>
      <c r="D259" s="68">
        <v>60</v>
      </c>
      <c r="E259" s="85">
        <f t="shared" ref="E259:E322" si="10">VLOOKUP(A259,$H$2:$K$43,4,0)</f>
        <v>2305</v>
      </c>
    </row>
    <row r="260" spans="1:5" x14ac:dyDescent="0.75">
      <c r="A260" s="83" t="str">
        <f t="shared" si="9"/>
        <v>کشکهراز</v>
      </c>
      <c r="B260" s="68" t="s">
        <v>683</v>
      </c>
      <c r="C260" s="68" t="s">
        <v>686</v>
      </c>
      <c r="D260" s="68">
        <v>93</v>
      </c>
      <c r="E260" s="85">
        <f t="shared" si="10"/>
        <v>2993</v>
      </c>
    </row>
    <row r="261" spans="1:5" x14ac:dyDescent="0.75">
      <c r="A261" s="83" t="str">
        <f t="shared" si="9"/>
        <v>شیرعالیس</v>
      </c>
      <c r="B261" s="68" t="s">
        <v>692</v>
      </c>
      <c r="C261" s="68" t="s">
        <v>691</v>
      </c>
      <c r="D261" s="68">
        <v>51</v>
      </c>
      <c r="E261" s="85">
        <f t="shared" si="10"/>
        <v>1365</v>
      </c>
    </row>
    <row r="262" spans="1:5" x14ac:dyDescent="0.75">
      <c r="A262" s="83" t="str">
        <f t="shared" si="9"/>
        <v>دوغپگاه</v>
      </c>
      <c r="B262" s="68" t="s">
        <v>695</v>
      </c>
      <c r="C262" s="68" t="s">
        <v>684</v>
      </c>
      <c r="D262" s="68">
        <v>27</v>
      </c>
      <c r="E262" s="85">
        <f t="shared" si="10"/>
        <v>2060</v>
      </c>
    </row>
    <row r="263" spans="1:5" x14ac:dyDescent="0.75">
      <c r="A263" s="83" t="str">
        <f t="shared" si="9"/>
        <v>شیرهراز</v>
      </c>
      <c r="B263" s="68" t="s">
        <v>683</v>
      </c>
      <c r="C263" s="68" t="s">
        <v>691</v>
      </c>
      <c r="D263" s="68">
        <v>18</v>
      </c>
      <c r="E263" s="85">
        <f t="shared" si="10"/>
        <v>1316</v>
      </c>
    </row>
    <row r="264" spans="1:5" x14ac:dyDescent="0.75">
      <c r="A264" s="83" t="str">
        <f t="shared" si="9"/>
        <v>کرههراز</v>
      </c>
      <c r="B264" s="68" t="s">
        <v>683</v>
      </c>
      <c r="C264" s="68" t="s">
        <v>690</v>
      </c>
      <c r="D264" s="68">
        <v>64</v>
      </c>
      <c r="E264" s="85">
        <f t="shared" si="10"/>
        <v>1400</v>
      </c>
    </row>
    <row r="265" spans="1:5" x14ac:dyDescent="0.75">
      <c r="A265" s="83" t="str">
        <f t="shared" si="9"/>
        <v>دوغدامداران</v>
      </c>
      <c r="B265" s="68" t="s">
        <v>694</v>
      </c>
      <c r="C265" s="68" t="s">
        <v>684</v>
      </c>
      <c r="D265" s="68">
        <v>83</v>
      </c>
      <c r="E265" s="85">
        <f t="shared" si="10"/>
        <v>1456</v>
      </c>
    </row>
    <row r="266" spans="1:5" x14ac:dyDescent="0.75">
      <c r="A266" s="83" t="str">
        <f t="shared" si="9"/>
        <v>کشککاله</v>
      </c>
      <c r="B266" s="68" t="s">
        <v>689</v>
      </c>
      <c r="C266" s="68" t="s">
        <v>686</v>
      </c>
      <c r="D266" s="68">
        <v>4</v>
      </c>
      <c r="E266" s="85">
        <f t="shared" si="10"/>
        <v>2728</v>
      </c>
    </row>
    <row r="267" spans="1:5" x14ac:dyDescent="0.75">
      <c r="A267" s="83" t="str">
        <f t="shared" si="9"/>
        <v>شیرکاله</v>
      </c>
      <c r="B267" s="68" t="s">
        <v>689</v>
      </c>
      <c r="C267" s="68" t="s">
        <v>691</v>
      </c>
      <c r="D267" s="68">
        <v>24</v>
      </c>
      <c r="E267" s="85">
        <f t="shared" si="10"/>
        <v>2090</v>
      </c>
    </row>
    <row r="268" spans="1:5" x14ac:dyDescent="0.75">
      <c r="A268" s="83" t="str">
        <f t="shared" si="9"/>
        <v>شیردامداران</v>
      </c>
      <c r="B268" s="68" t="s">
        <v>694</v>
      </c>
      <c r="C268" s="68" t="s">
        <v>691</v>
      </c>
      <c r="D268" s="68">
        <v>17</v>
      </c>
      <c r="E268" s="85">
        <f t="shared" si="10"/>
        <v>1583</v>
      </c>
    </row>
    <row r="269" spans="1:5" x14ac:dyDescent="0.75">
      <c r="A269" s="83" t="str">
        <f t="shared" si="9"/>
        <v>ماستهراز</v>
      </c>
      <c r="B269" s="68" t="s">
        <v>683</v>
      </c>
      <c r="C269" s="68" t="s">
        <v>693</v>
      </c>
      <c r="D269" s="68">
        <v>49</v>
      </c>
      <c r="E269" s="85">
        <f t="shared" si="10"/>
        <v>1079</v>
      </c>
    </row>
    <row r="270" spans="1:5" x14ac:dyDescent="0.75">
      <c r="A270" s="83" t="str">
        <f t="shared" si="9"/>
        <v>پنیرپگاه</v>
      </c>
      <c r="B270" s="68" t="s">
        <v>695</v>
      </c>
      <c r="C270" s="68" t="s">
        <v>685</v>
      </c>
      <c r="D270" s="68">
        <v>32</v>
      </c>
      <c r="E270" s="85">
        <f t="shared" si="10"/>
        <v>1988</v>
      </c>
    </row>
    <row r="271" spans="1:5" x14ac:dyDescent="0.75">
      <c r="A271" s="83" t="str">
        <f t="shared" si="9"/>
        <v>دوغپگاه</v>
      </c>
      <c r="B271" s="68" t="s">
        <v>695</v>
      </c>
      <c r="C271" s="68" t="s">
        <v>684</v>
      </c>
      <c r="D271" s="68">
        <v>52</v>
      </c>
      <c r="E271" s="85">
        <f t="shared" si="10"/>
        <v>2060</v>
      </c>
    </row>
    <row r="272" spans="1:5" x14ac:dyDescent="0.75">
      <c r="A272" s="83" t="str">
        <f t="shared" si="9"/>
        <v>خامهعالیس</v>
      </c>
      <c r="B272" s="68" t="s">
        <v>692</v>
      </c>
      <c r="C272" s="68" t="s">
        <v>688</v>
      </c>
      <c r="D272" s="68">
        <v>39</v>
      </c>
      <c r="E272" s="85">
        <f t="shared" si="10"/>
        <v>1137</v>
      </c>
    </row>
    <row r="273" spans="1:5" x14ac:dyDescent="0.75">
      <c r="A273" s="83" t="str">
        <f t="shared" si="9"/>
        <v>خامهچوپان</v>
      </c>
      <c r="B273" s="68" t="s">
        <v>687</v>
      </c>
      <c r="C273" s="68" t="s">
        <v>688</v>
      </c>
      <c r="D273" s="68">
        <v>17</v>
      </c>
      <c r="E273" s="85">
        <f t="shared" si="10"/>
        <v>1505</v>
      </c>
    </row>
    <row r="274" spans="1:5" x14ac:dyDescent="0.75">
      <c r="A274" s="83" t="str">
        <f t="shared" si="9"/>
        <v>کشکچوپان</v>
      </c>
      <c r="B274" s="68" t="s">
        <v>687</v>
      </c>
      <c r="C274" s="68" t="s">
        <v>686</v>
      </c>
      <c r="D274" s="68">
        <v>83</v>
      </c>
      <c r="E274" s="85">
        <f t="shared" si="10"/>
        <v>2376</v>
      </c>
    </row>
    <row r="275" spans="1:5" x14ac:dyDescent="0.75">
      <c r="A275" s="83" t="str">
        <f t="shared" si="9"/>
        <v>شیرعالیس</v>
      </c>
      <c r="B275" s="68" t="s">
        <v>692</v>
      </c>
      <c r="C275" s="68" t="s">
        <v>691</v>
      </c>
      <c r="D275" s="68">
        <v>22</v>
      </c>
      <c r="E275" s="85">
        <f t="shared" si="10"/>
        <v>1365</v>
      </c>
    </row>
    <row r="276" spans="1:5" x14ac:dyDescent="0.75">
      <c r="A276" s="83" t="str">
        <f t="shared" si="9"/>
        <v>ماستعالیس</v>
      </c>
      <c r="B276" s="68" t="s">
        <v>692</v>
      </c>
      <c r="C276" s="68" t="s">
        <v>693</v>
      </c>
      <c r="D276" s="68">
        <v>96</v>
      </c>
      <c r="E276" s="85">
        <f t="shared" si="10"/>
        <v>1675</v>
      </c>
    </row>
    <row r="277" spans="1:5" x14ac:dyDescent="0.75">
      <c r="A277" s="83" t="str">
        <f t="shared" si="9"/>
        <v>خامههراز</v>
      </c>
      <c r="B277" s="68" t="s">
        <v>683</v>
      </c>
      <c r="C277" s="68" t="s">
        <v>688</v>
      </c>
      <c r="D277" s="68">
        <v>89</v>
      </c>
      <c r="E277" s="85">
        <f t="shared" si="10"/>
        <v>2305</v>
      </c>
    </row>
    <row r="278" spans="1:5" x14ac:dyDescent="0.75">
      <c r="A278" s="83" t="str">
        <f t="shared" si="9"/>
        <v>شیرچوپان</v>
      </c>
      <c r="B278" s="68" t="s">
        <v>687</v>
      </c>
      <c r="C278" s="68" t="s">
        <v>691</v>
      </c>
      <c r="D278" s="68">
        <v>78</v>
      </c>
      <c r="E278" s="85">
        <f t="shared" si="10"/>
        <v>2863</v>
      </c>
    </row>
    <row r="279" spans="1:5" x14ac:dyDescent="0.75">
      <c r="A279" s="83" t="str">
        <f t="shared" si="9"/>
        <v>کرهدامداران</v>
      </c>
      <c r="B279" s="68" t="s">
        <v>694</v>
      </c>
      <c r="C279" s="68" t="s">
        <v>690</v>
      </c>
      <c r="D279" s="68">
        <v>29</v>
      </c>
      <c r="E279" s="85">
        <f t="shared" si="10"/>
        <v>2504</v>
      </c>
    </row>
    <row r="280" spans="1:5" x14ac:dyDescent="0.75">
      <c r="A280" s="83" t="str">
        <f t="shared" si="9"/>
        <v>خامهعالیس</v>
      </c>
      <c r="B280" s="68" t="s">
        <v>692</v>
      </c>
      <c r="C280" s="68" t="s">
        <v>688</v>
      </c>
      <c r="D280" s="68">
        <v>29</v>
      </c>
      <c r="E280" s="85">
        <f t="shared" si="10"/>
        <v>1137</v>
      </c>
    </row>
    <row r="281" spans="1:5" x14ac:dyDescent="0.75">
      <c r="A281" s="83" t="str">
        <f t="shared" si="9"/>
        <v>شیرپگاه</v>
      </c>
      <c r="B281" s="68" t="s">
        <v>695</v>
      </c>
      <c r="C281" s="68" t="s">
        <v>691</v>
      </c>
      <c r="D281" s="68">
        <v>5</v>
      </c>
      <c r="E281" s="85">
        <f t="shared" si="10"/>
        <v>2415</v>
      </c>
    </row>
    <row r="282" spans="1:5" x14ac:dyDescent="0.75">
      <c r="A282" s="83" t="str">
        <f t="shared" si="9"/>
        <v>ماستدامداران</v>
      </c>
      <c r="B282" s="68" t="s">
        <v>694</v>
      </c>
      <c r="C282" s="68" t="s">
        <v>693</v>
      </c>
      <c r="D282" s="68">
        <v>29</v>
      </c>
      <c r="E282" s="85">
        <f t="shared" si="10"/>
        <v>2919</v>
      </c>
    </row>
    <row r="283" spans="1:5" x14ac:dyDescent="0.75">
      <c r="A283" s="83" t="str">
        <f t="shared" si="9"/>
        <v>کشکعالیس</v>
      </c>
      <c r="B283" s="68" t="s">
        <v>692</v>
      </c>
      <c r="C283" s="68" t="s">
        <v>686</v>
      </c>
      <c r="D283" s="68">
        <v>56</v>
      </c>
      <c r="E283" s="85">
        <f t="shared" si="10"/>
        <v>1380</v>
      </c>
    </row>
    <row r="284" spans="1:5" x14ac:dyDescent="0.75">
      <c r="A284" s="83" t="str">
        <f t="shared" si="9"/>
        <v>پنیرهراز</v>
      </c>
      <c r="B284" s="68" t="s">
        <v>683</v>
      </c>
      <c r="C284" s="68" t="s">
        <v>685</v>
      </c>
      <c r="D284" s="68">
        <v>55</v>
      </c>
      <c r="E284" s="85">
        <f t="shared" si="10"/>
        <v>2827</v>
      </c>
    </row>
    <row r="285" spans="1:5" x14ac:dyDescent="0.75">
      <c r="A285" s="83" t="str">
        <f t="shared" si="9"/>
        <v>خامههراز</v>
      </c>
      <c r="B285" s="68" t="s">
        <v>683</v>
      </c>
      <c r="C285" s="68" t="s">
        <v>688</v>
      </c>
      <c r="D285" s="68">
        <v>91</v>
      </c>
      <c r="E285" s="85">
        <f t="shared" si="10"/>
        <v>2305</v>
      </c>
    </row>
    <row r="286" spans="1:5" x14ac:dyDescent="0.75">
      <c r="A286" s="83" t="str">
        <f t="shared" si="9"/>
        <v>دوغدامداران</v>
      </c>
      <c r="B286" s="68" t="s">
        <v>694</v>
      </c>
      <c r="C286" s="68" t="s">
        <v>684</v>
      </c>
      <c r="D286" s="68">
        <v>45</v>
      </c>
      <c r="E286" s="85">
        <f t="shared" si="10"/>
        <v>1456</v>
      </c>
    </row>
    <row r="287" spans="1:5" x14ac:dyDescent="0.75">
      <c r="A287" s="83" t="str">
        <f t="shared" si="9"/>
        <v>ماستکاله</v>
      </c>
      <c r="B287" s="68" t="s">
        <v>689</v>
      </c>
      <c r="C287" s="68" t="s">
        <v>693</v>
      </c>
      <c r="D287" s="68">
        <v>45</v>
      </c>
      <c r="E287" s="85">
        <f t="shared" si="10"/>
        <v>2755</v>
      </c>
    </row>
    <row r="288" spans="1:5" x14ac:dyDescent="0.75">
      <c r="A288" s="83" t="str">
        <f t="shared" si="9"/>
        <v>خامهپگاه</v>
      </c>
      <c r="B288" s="68" t="s">
        <v>695</v>
      </c>
      <c r="C288" s="68" t="s">
        <v>688</v>
      </c>
      <c r="D288" s="68">
        <v>84</v>
      </c>
      <c r="E288" s="85">
        <f t="shared" si="10"/>
        <v>2829</v>
      </c>
    </row>
    <row r="289" spans="1:5" x14ac:dyDescent="0.75">
      <c r="A289" s="83" t="str">
        <f t="shared" si="9"/>
        <v>کرهپگاه</v>
      </c>
      <c r="B289" s="68" t="s">
        <v>695</v>
      </c>
      <c r="C289" s="68" t="s">
        <v>690</v>
      </c>
      <c r="D289" s="68">
        <v>30</v>
      </c>
      <c r="E289" s="85">
        <f t="shared" si="10"/>
        <v>1404</v>
      </c>
    </row>
    <row r="290" spans="1:5" x14ac:dyDescent="0.75">
      <c r="A290" s="83" t="str">
        <f t="shared" si="9"/>
        <v>کشکعالیس</v>
      </c>
      <c r="B290" s="68" t="s">
        <v>692</v>
      </c>
      <c r="C290" s="68" t="s">
        <v>686</v>
      </c>
      <c r="D290" s="68">
        <v>62</v>
      </c>
      <c r="E290" s="85">
        <f t="shared" si="10"/>
        <v>1380</v>
      </c>
    </row>
    <row r="291" spans="1:5" x14ac:dyDescent="0.75">
      <c r="A291" s="83" t="str">
        <f t="shared" si="9"/>
        <v>خامهکاله</v>
      </c>
      <c r="B291" s="68" t="s">
        <v>689</v>
      </c>
      <c r="C291" s="68" t="s">
        <v>688</v>
      </c>
      <c r="D291" s="68">
        <v>59</v>
      </c>
      <c r="E291" s="85">
        <f t="shared" si="10"/>
        <v>2991</v>
      </c>
    </row>
    <row r="292" spans="1:5" x14ac:dyDescent="0.75">
      <c r="A292" s="83" t="str">
        <f t="shared" si="9"/>
        <v>ماستدامداران</v>
      </c>
      <c r="B292" s="68" t="s">
        <v>694</v>
      </c>
      <c r="C292" s="68" t="s">
        <v>693</v>
      </c>
      <c r="D292" s="68">
        <v>41</v>
      </c>
      <c r="E292" s="85">
        <f t="shared" si="10"/>
        <v>2919</v>
      </c>
    </row>
    <row r="293" spans="1:5" x14ac:dyDescent="0.75">
      <c r="A293" s="83" t="str">
        <f t="shared" si="9"/>
        <v>دوغعالیس</v>
      </c>
      <c r="B293" s="68" t="s">
        <v>692</v>
      </c>
      <c r="C293" s="68" t="s">
        <v>684</v>
      </c>
      <c r="D293" s="68">
        <v>28</v>
      </c>
      <c r="E293" s="85">
        <f t="shared" si="10"/>
        <v>1579</v>
      </c>
    </row>
    <row r="294" spans="1:5" x14ac:dyDescent="0.75">
      <c r="A294" s="83" t="str">
        <f t="shared" si="9"/>
        <v>کشکهراز</v>
      </c>
      <c r="B294" s="68" t="s">
        <v>683</v>
      </c>
      <c r="C294" s="68" t="s">
        <v>686</v>
      </c>
      <c r="D294" s="68">
        <v>80</v>
      </c>
      <c r="E294" s="85">
        <f t="shared" si="10"/>
        <v>2993</v>
      </c>
    </row>
    <row r="295" spans="1:5" x14ac:dyDescent="0.75">
      <c r="A295" s="83" t="str">
        <f t="shared" si="9"/>
        <v>پنیرچوپان</v>
      </c>
      <c r="B295" s="68" t="s">
        <v>687</v>
      </c>
      <c r="C295" s="68" t="s">
        <v>685</v>
      </c>
      <c r="D295" s="68">
        <v>44</v>
      </c>
      <c r="E295" s="85">
        <f t="shared" si="10"/>
        <v>2059</v>
      </c>
    </row>
    <row r="296" spans="1:5" x14ac:dyDescent="0.75">
      <c r="A296" s="83" t="str">
        <f t="shared" si="9"/>
        <v>خامهدامداران</v>
      </c>
      <c r="B296" s="68" t="s">
        <v>694</v>
      </c>
      <c r="C296" s="68" t="s">
        <v>688</v>
      </c>
      <c r="D296" s="68">
        <v>24</v>
      </c>
      <c r="E296" s="85">
        <f t="shared" si="10"/>
        <v>2529</v>
      </c>
    </row>
    <row r="297" spans="1:5" x14ac:dyDescent="0.75">
      <c r="A297" s="83" t="str">
        <f t="shared" si="9"/>
        <v>کشکهراز</v>
      </c>
      <c r="B297" s="68" t="s">
        <v>683</v>
      </c>
      <c r="C297" s="68" t="s">
        <v>686</v>
      </c>
      <c r="D297" s="68">
        <v>42</v>
      </c>
      <c r="E297" s="85">
        <f t="shared" si="10"/>
        <v>2993</v>
      </c>
    </row>
    <row r="298" spans="1:5" x14ac:dyDescent="0.75">
      <c r="A298" s="83" t="str">
        <f t="shared" si="9"/>
        <v>پنیرپگاه</v>
      </c>
      <c r="B298" s="68" t="s">
        <v>695</v>
      </c>
      <c r="C298" s="68" t="s">
        <v>685</v>
      </c>
      <c r="D298" s="68">
        <v>83</v>
      </c>
      <c r="E298" s="85">
        <f t="shared" si="10"/>
        <v>1988</v>
      </c>
    </row>
    <row r="299" spans="1:5" x14ac:dyDescent="0.75">
      <c r="A299" s="83" t="str">
        <f t="shared" si="9"/>
        <v>کرهعالیس</v>
      </c>
      <c r="B299" s="68" t="s">
        <v>692</v>
      </c>
      <c r="C299" s="68" t="s">
        <v>690</v>
      </c>
      <c r="D299" s="68">
        <v>45</v>
      </c>
      <c r="E299" s="85">
        <f t="shared" si="10"/>
        <v>1681</v>
      </c>
    </row>
    <row r="300" spans="1:5" x14ac:dyDescent="0.75">
      <c r="A300" s="83" t="str">
        <f t="shared" si="9"/>
        <v>خامهپگاه</v>
      </c>
      <c r="B300" s="68" t="s">
        <v>695</v>
      </c>
      <c r="C300" s="68" t="s">
        <v>688</v>
      </c>
      <c r="D300" s="68">
        <v>61</v>
      </c>
      <c r="E300" s="85">
        <f t="shared" si="10"/>
        <v>2829</v>
      </c>
    </row>
    <row r="301" spans="1:5" x14ac:dyDescent="0.75">
      <c r="A301" s="83" t="str">
        <f t="shared" si="9"/>
        <v>کرههراز</v>
      </c>
      <c r="B301" s="68" t="s">
        <v>683</v>
      </c>
      <c r="C301" s="68" t="s">
        <v>690</v>
      </c>
      <c r="D301" s="68">
        <v>39</v>
      </c>
      <c r="E301" s="85">
        <f t="shared" si="10"/>
        <v>1400</v>
      </c>
    </row>
    <row r="302" spans="1:5" x14ac:dyDescent="0.75">
      <c r="A302" s="83" t="str">
        <f t="shared" si="9"/>
        <v>دوغچوپان</v>
      </c>
      <c r="B302" s="68" t="s">
        <v>687</v>
      </c>
      <c r="C302" s="68" t="s">
        <v>684</v>
      </c>
      <c r="D302" s="68">
        <v>84</v>
      </c>
      <c r="E302" s="85">
        <f t="shared" si="10"/>
        <v>1123</v>
      </c>
    </row>
    <row r="303" spans="1:5" x14ac:dyDescent="0.75">
      <c r="A303" s="83" t="str">
        <f t="shared" si="9"/>
        <v>کرهچوپان</v>
      </c>
      <c r="B303" s="68" t="s">
        <v>687</v>
      </c>
      <c r="C303" s="68" t="s">
        <v>690</v>
      </c>
      <c r="D303" s="68">
        <v>71</v>
      </c>
      <c r="E303" s="85">
        <f t="shared" si="10"/>
        <v>2761</v>
      </c>
    </row>
    <row r="304" spans="1:5" x14ac:dyDescent="0.75">
      <c r="A304" s="83" t="str">
        <f t="shared" si="9"/>
        <v>کشکدامداران</v>
      </c>
      <c r="B304" s="68" t="s">
        <v>694</v>
      </c>
      <c r="C304" s="68" t="s">
        <v>686</v>
      </c>
      <c r="D304" s="68">
        <v>76</v>
      </c>
      <c r="E304" s="85">
        <f t="shared" si="10"/>
        <v>1281</v>
      </c>
    </row>
    <row r="305" spans="1:5" x14ac:dyDescent="0.75">
      <c r="A305" s="83" t="str">
        <f t="shared" si="9"/>
        <v>خامهدامداران</v>
      </c>
      <c r="B305" s="68" t="s">
        <v>694</v>
      </c>
      <c r="C305" s="68" t="s">
        <v>688</v>
      </c>
      <c r="D305" s="68">
        <v>76</v>
      </c>
      <c r="E305" s="85">
        <f t="shared" si="10"/>
        <v>2529</v>
      </c>
    </row>
    <row r="306" spans="1:5" x14ac:dyDescent="0.75">
      <c r="A306" s="83" t="str">
        <f t="shared" si="9"/>
        <v>ماستچوپان</v>
      </c>
      <c r="B306" s="68" t="s">
        <v>687</v>
      </c>
      <c r="C306" s="68" t="s">
        <v>693</v>
      </c>
      <c r="D306" s="68">
        <v>23</v>
      </c>
      <c r="E306" s="85">
        <f t="shared" si="10"/>
        <v>2225</v>
      </c>
    </row>
    <row r="307" spans="1:5" x14ac:dyDescent="0.75">
      <c r="A307" s="83" t="str">
        <f t="shared" si="9"/>
        <v>کشکدامداران</v>
      </c>
      <c r="B307" s="68" t="s">
        <v>694</v>
      </c>
      <c r="C307" s="68" t="s">
        <v>686</v>
      </c>
      <c r="D307" s="68">
        <v>75</v>
      </c>
      <c r="E307" s="85">
        <f t="shared" si="10"/>
        <v>1281</v>
      </c>
    </row>
    <row r="308" spans="1:5" x14ac:dyDescent="0.75">
      <c r="A308" s="83" t="str">
        <f t="shared" si="9"/>
        <v>شیرکاله</v>
      </c>
      <c r="B308" s="68" t="s">
        <v>689</v>
      </c>
      <c r="C308" s="68" t="s">
        <v>691</v>
      </c>
      <c r="D308" s="68">
        <v>41</v>
      </c>
      <c r="E308" s="85">
        <f t="shared" si="10"/>
        <v>2090</v>
      </c>
    </row>
    <row r="309" spans="1:5" x14ac:dyDescent="0.75">
      <c r="A309" s="83" t="str">
        <f t="shared" si="9"/>
        <v>کشکدامداران</v>
      </c>
      <c r="B309" s="68" t="s">
        <v>694</v>
      </c>
      <c r="C309" s="68" t="s">
        <v>686</v>
      </c>
      <c r="D309" s="68">
        <v>99</v>
      </c>
      <c r="E309" s="85">
        <f t="shared" si="10"/>
        <v>1281</v>
      </c>
    </row>
    <row r="310" spans="1:5" x14ac:dyDescent="0.75">
      <c r="A310" s="83" t="str">
        <f t="shared" si="9"/>
        <v>خامهپگاه</v>
      </c>
      <c r="B310" s="68" t="s">
        <v>695</v>
      </c>
      <c r="C310" s="68" t="s">
        <v>688</v>
      </c>
      <c r="D310" s="68">
        <v>62</v>
      </c>
      <c r="E310" s="85">
        <f t="shared" si="10"/>
        <v>2829</v>
      </c>
    </row>
    <row r="311" spans="1:5" x14ac:dyDescent="0.75">
      <c r="A311" s="83" t="str">
        <f t="shared" si="9"/>
        <v>دوغپگاه</v>
      </c>
      <c r="B311" s="68" t="s">
        <v>695</v>
      </c>
      <c r="C311" s="68" t="s">
        <v>684</v>
      </c>
      <c r="D311" s="68">
        <v>63</v>
      </c>
      <c r="E311" s="85">
        <f t="shared" si="10"/>
        <v>2060</v>
      </c>
    </row>
    <row r="312" spans="1:5" x14ac:dyDescent="0.75">
      <c r="A312" s="83" t="str">
        <f t="shared" si="9"/>
        <v>پنیردامداران</v>
      </c>
      <c r="B312" s="68" t="s">
        <v>694</v>
      </c>
      <c r="C312" s="68" t="s">
        <v>685</v>
      </c>
      <c r="D312" s="68">
        <v>4</v>
      </c>
      <c r="E312" s="85">
        <f t="shared" si="10"/>
        <v>2713</v>
      </c>
    </row>
    <row r="313" spans="1:5" x14ac:dyDescent="0.75">
      <c r="A313" s="83" t="str">
        <f t="shared" si="9"/>
        <v>کرهچوپان</v>
      </c>
      <c r="B313" s="68" t="s">
        <v>687</v>
      </c>
      <c r="C313" s="68" t="s">
        <v>690</v>
      </c>
      <c r="D313" s="68">
        <v>4</v>
      </c>
      <c r="E313" s="85">
        <f t="shared" si="10"/>
        <v>2761</v>
      </c>
    </row>
    <row r="314" spans="1:5" x14ac:dyDescent="0.75">
      <c r="A314" s="83" t="str">
        <f t="shared" si="9"/>
        <v>کرههراز</v>
      </c>
      <c r="B314" s="68" t="s">
        <v>683</v>
      </c>
      <c r="C314" s="68" t="s">
        <v>690</v>
      </c>
      <c r="D314" s="68">
        <v>18</v>
      </c>
      <c r="E314" s="85">
        <f t="shared" si="10"/>
        <v>1400</v>
      </c>
    </row>
    <row r="315" spans="1:5" x14ac:dyDescent="0.75">
      <c r="A315" s="83" t="str">
        <f t="shared" si="9"/>
        <v>شیرپگاه</v>
      </c>
      <c r="B315" s="68" t="s">
        <v>695</v>
      </c>
      <c r="C315" s="68" t="s">
        <v>691</v>
      </c>
      <c r="D315" s="68">
        <v>49</v>
      </c>
      <c r="E315" s="85">
        <f t="shared" si="10"/>
        <v>2415</v>
      </c>
    </row>
    <row r="316" spans="1:5" x14ac:dyDescent="0.75">
      <c r="A316" s="83" t="str">
        <f t="shared" si="9"/>
        <v>کرهپگاه</v>
      </c>
      <c r="B316" s="68" t="s">
        <v>695</v>
      </c>
      <c r="C316" s="68" t="s">
        <v>690</v>
      </c>
      <c r="D316" s="68">
        <v>46</v>
      </c>
      <c r="E316" s="85">
        <f t="shared" si="10"/>
        <v>1404</v>
      </c>
    </row>
    <row r="317" spans="1:5" x14ac:dyDescent="0.75">
      <c r="A317" s="83" t="str">
        <f t="shared" si="9"/>
        <v>دوغکاله</v>
      </c>
      <c r="B317" s="68" t="s">
        <v>689</v>
      </c>
      <c r="C317" s="68" t="s">
        <v>684</v>
      </c>
      <c r="D317" s="68">
        <v>24</v>
      </c>
      <c r="E317" s="85">
        <f t="shared" si="10"/>
        <v>2125</v>
      </c>
    </row>
    <row r="318" spans="1:5" x14ac:dyDescent="0.75">
      <c r="A318" s="83" t="str">
        <f t="shared" si="9"/>
        <v>شیرچوپان</v>
      </c>
      <c r="B318" s="68" t="s">
        <v>687</v>
      </c>
      <c r="C318" s="68" t="s">
        <v>691</v>
      </c>
      <c r="D318" s="68">
        <v>35</v>
      </c>
      <c r="E318" s="85">
        <f t="shared" si="10"/>
        <v>2863</v>
      </c>
    </row>
    <row r="319" spans="1:5" x14ac:dyDescent="0.75">
      <c r="A319" s="83" t="str">
        <f t="shared" si="9"/>
        <v>کشکعالیس</v>
      </c>
      <c r="B319" s="68" t="s">
        <v>692</v>
      </c>
      <c r="C319" s="68" t="s">
        <v>686</v>
      </c>
      <c r="D319" s="68">
        <v>24</v>
      </c>
      <c r="E319" s="85">
        <f t="shared" si="10"/>
        <v>1380</v>
      </c>
    </row>
    <row r="320" spans="1:5" x14ac:dyDescent="0.75">
      <c r="A320" s="83" t="str">
        <f t="shared" si="9"/>
        <v>دوغپگاه</v>
      </c>
      <c r="B320" s="68" t="s">
        <v>695</v>
      </c>
      <c r="C320" s="68" t="s">
        <v>684</v>
      </c>
      <c r="D320" s="68">
        <v>32</v>
      </c>
      <c r="E320" s="85">
        <f t="shared" si="10"/>
        <v>2060</v>
      </c>
    </row>
    <row r="321" spans="1:5" x14ac:dyDescent="0.75">
      <c r="A321" s="83" t="str">
        <f t="shared" si="9"/>
        <v>خامهکاله</v>
      </c>
      <c r="B321" s="68" t="s">
        <v>689</v>
      </c>
      <c r="C321" s="68" t="s">
        <v>688</v>
      </c>
      <c r="D321" s="68">
        <v>39</v>
      </c>
      <c r="E321" s="85">
        <f t="shared" si="10"/>
        <v>2991</v>
      </c>
    </row>
    <row r="322" spans="1:5" x14ac:dyDescent="0.75">
      <c r="A322" s="83" t="str">
        <f t="shared" si="9"/>
        <v>خامهچوپان</v>
      </c>
      <c r="B322" s="68" t="s">
        <v>687</v>
      </c>
      <c r="C322" s="68" t="s">
        <v>688</v>
      </c>
      <c r="D322" s="68">
        <v>9</v>
      </c>
      <c r="E322" s="85">
        <f t="shared" si="10"/>
        <v>1505</v>
      </c>
    </row>
    <row r="323" spans="1:5" x14ac:dyDescent="0.75">
      <c r="A323" s="83" t="str">
        <f t="shared" ref="A323:A386" si="11">C323&amp;B323</f>
        <v>ماستدامداران</v>
      </c>
      <c r="B323" s="68" t="s">
        <v>694</v>
      </c>
      <c r="C323" s="68" t="s">
        <v>693</v>
      </c>
      <c r="D323" s="68">
        <v>14</v>
      </c>
      <c r="E323" s="85">
        <f t="shared" ref="E323:E386" si="12">VLOOKUP(A323,$H$2:$K$43,4,0)</f>
        <v>2919</v>
      </c>
    </row>
    <row r="324" spans="1:5" x14ac:dyDescent="0.75">
      <c r="A324" s="83" t="str">
        <f t="shared" si="11"/>
        <v>کشکهراز</v>
      </c>
      <c r="B324" s="68" t="s">
        <v>683</v>
      </c>
      <c r="C324" s="68" t="s">
        <v>686</v>
      </c>
      <c r="D324" s="68">
        <v>49</v>
      </c>
      <c r="E324" s="85">
        <f t="shared" si="12"/>
        <v>2993</v>
      </c>
    </row>
    <row r="325" spans="1:5" x14ac:dyDescent="0.75">
      <c r="A325" s="83" t="str">
        <f t="shared" si="11"/>
        <v>ماستعالیس</v>
      </c>
      <c r="B325" s="68" t="s">
        <v>692</v>
      </c>
      <c r="C325" s="68" t="s">
        <v>693</v>
      </c>
      <c r="D325" s="68">
        <v>9</v>
      </c>
      <c r="E325" s="85">
        <f t="shared" si="12"/>
        <v>1675</v>
      </c>
    </row>
    <row r="326" spans="1:5" x14ac:dyDescent="0.75">
      <c r="A326" s="83" t="str">
        <f t="shared" si="11"/>
        <v>ماستچوپان</v>
      </c>
      <c r="B326" s="68" t="s">
        <v>687</v>
      </c>
      <c r="C326" s="68" t="s">
        <v>693</v>
      </c>
      <c r="D326" s="68">
        <v>72</v>
      </c>
      <c r="E326" s="85">
        <f t="shared" si="12"/>
        <v>2225</v>
      </c>
    </row>
    <row r="327" spans="1:5" x14ac:dyDescent="0.75">
      <c r="A327" s="83" t="str">
        <f t="shared" si="11"/>
        <v>دوغهراز</v>
      </c>
      <c r="B327" s="68" t="s">
        <v>683</v>
      </c>
      <c r="C327" s="68" t="s">
        <v>684</v>
      </c>
      <c r="D327" s="68">
        <v>79</v>
      </c>
      <c r="E327" s="85">
        <f t="shared" si="12"/>
        <v>1314</v>
      </c>
    </row>
    <row r="328" spans="1:5" x14ac:dyDescent="0.75">
      <c r="A328" s="83" t="str">
        <f t="shared" si="11"/>
        <v>ماستچوپان</v>
      </c>
      <c r="B328" s="68" t="s">
        <v>687</v>
      </c>
      <c r="C328" s="68" t="s">
        <v>693</v>
      </c>
      <c r="D328" s="68">
        <v>22</v>
      </c>
      <c r="E328" s="85">
        <f t="shared" si="12"/>
        <v>2225</v>
      </c>
    </row>
    <row r="329" spans="1:5" x14ac:dyDescent="0.75">
      <c r="A329" s="83" t="str">
        <f t="shared" si="11"/>
        <v>خامهدامداران</v>
      </c>
      <c r="B329" s="68" t="s">
        <v>694</v>
      </c>
      <c r="C329" s="68" t="s">
        <v>688</v>
      </c>
      <c r="D329" s="68">
        <v>56</v>
      </c>
      <c r="E329" s="85">
        <f t="shared" si="12"/>
        <v>2529</v>
      </c>
    </row>
    <row r="330" spans="1:5" x14ac:dyDescent="0.75">
      <c r="A330" s="83" t="str">
        <f t="shared" si="11"/>
        <v>کشکپگاه</v>
      </c>
      <c r="B330" s="68" t="s">
        <v>695</v>
      </c>
      <c r="C330" s="68" t="s">
        <v>686</v>
      </c>
      <c r="D330" s="68">
        <v>93</v>
      </c>
      <c r="E330" s="85">
        <f t="shared" si="12"/>
        <v>2404</v>
      </c>
    </row>
    <row r="331" spans="1:5" x14ac:dyDescent="0.75">
      <c r="A331" s="83" t="str">
        <f t="shared" si="11"/>
        <v>پنیرعالیس</v>
      </c>
      <c r="B331" s="68" t="s">
        <v>692</v>
      </c>
      <c r="C331" s="68" t="s">
        <v>685</v>
      </c>
      <c r="D331" s="68">
        <v>26</v>
      </c>
      <c r="E331" s="85">
        <f t="shared" si="12"/>
        <v>2050</v>
      </c>
    </row>
    <row r="332" spans="1:5" x14ac:dyDescent="0.75">
      <c r="A332" s="83" t="str">
        <f t="shared" si="11"/>
        <v>دوغعالیس</v>
      </c>
      <c r="B332" s="68" t="s">
        <v>692</v>
      </c>
      <c r="C332" s="68" t="s">
        <v>684</v>
      </c>
      <c r="D332" s="68">
        <v>67</v>
      </c>
      <c r="E332" s="85">
        <f t="shared" si="12"/>
        <v>1579</v>
      </c>
    </row>
    <row r="333" spans="1:5" x14ac:dyDescent="0.75">
      <c r="A333" s="83" t="str">
        <f t="shared" si="11"/>
        <v>پنیرکاله</v>
      </c>
      <c r="B333" s="68" t="s">
        <v>689</v>
      </c>
      <c r="C333" s="68" t="s">
        <v>685</v>
      </c>
      <c r="D333" s="68">
        <v>98</v>
      </c>
      <c r="E333" s="85">
        <f t="shared" si="12"/>
        <v>1448</v>
      </c>
    </row>
    <row r="334" spans="1:5" x14ac:dyDescent="0.75">
      <c r="A334" s="83" t="str">
        <f t="shared" si="11"/>
        <v>کرهکاله</v>
      </c>
      <c r="B334" s="68" t="s">
        <v>689</v>
      </c>
      <c r="C334" s="68" t="s">
        <v>690</v>
      </c>
      <c r="D334" s="68">
        <v>59</v>
      </c>
      <c r="E334" s="85">
        <f t="shared" si="12"/>
        <v>2877</v>
      </c>
    </row>
    <row r="335" spans="1:5" x14ac:dyDescent="0.75">
      <c r="A335" s="83" t="str">
        <f t="shared" si="11"/>
        <v>دوغهراز</v>
      </c>
      <c r="B335" s="68" t="s">
        <v>683</v>
      </c>
      <c r="C335" s="68" t="s">
        <v>684</v>
      </c>
      <c r="D335" s="68">
        <v>5</v>
      </c>
      <c r="E335" s="85">
        <f t="shared" si="12"/>
        <v>1314</v>
      </c>
    </row>
    <row r="336" spans="1:5" x14ac:dyDescent="0.75">
      <c r="A336" s="83" t="str">
        <f t="shared" si="11"/>
        <v>کشکهراز</v>
      </c>
      <c r="B336" s="68" t="s">
        <v>683</v>
      </c>
      <c r="C336" s="68" t="s">
        <v>686</v>
      </c>
      <c r="D336" s="68">
        <v>61</v>
      </c>
      <c r="E336" s="85">
        <f t="shared" si="12"/>
        <v>2993</v>
      </c>
    </row>
    <row r="337" spans="1:5" x14ac:dyDescent="0.75">
      <c r="A337" s="83" t="str">
        <f t="shared" si="11"/>
        <v>پنیردامداران</v>
      </c>
      <c r="B337" s="68" t="s">
        <v>694</v>
      </c>
      <c r="C337" s="68" t="s">
        <v>685</v>
      </c>
      <c r="D337" s="68">
        <v>84</v>
      </c>
      <c r="E337" s="85">
        <f t="shared" si="12"/>
        <v>2713</v>
      </c>
    </row>
    <row r="338" spans="1:5" x14ac:dyDescent="0.75">
      <c r="A338" s="83" t="str">
        <f t="shared" si="11"/>
        <v>دوغکاله</v>
      </c>
      <c r="B338" s="68" t="s">
        <v>689</v>
      </c>
      <c r="C338" s="68" t="s">
        <v>684</v>
      </c>
      <c r="D338" s="68">
        <v>88</v>
      </c>
      <c r="E338" s="85">
        <f t="shared" si="12"/>
        <v>2125</v>
      </c>
    </row>
    <row r="339" spans="1:5" x14ac:dyDescent="0.75">
      <c r="A339" s="83" t="str">
        <f t="shared" si="11"/>
        <v>خامهدامداران</v>
      </c>
      <c r="B339" s="68" t="s">
        <v>694</v>
      </c>
      <c r="C339" s="68" t="s">
        <v>688</v>
      </c>
      <c r="D339" s="68">
        <v>67</v>
      </c>
      <c r="E339" s="85">
        <f t="shared" si="12"/>
        <v>2529</v>
      </c>
    </row>
    <row r="340" spans="1:5" x14ac:dyDescent="0.75">
      <c r="A340" s="83" t="str">
        <f t="shared" si="11"/>
        <v>ماستهراز</v>
      </c>
      <c r="B340" s="68" t="s">
        <v>683</v>
      </c>
      <c r="C340" s="68" t="s">
        <v>693</v>
      </c>
      <c r="D340" s="68">
        <v>55</v>
      </c>
      <c r="E340" s="85">
        <f t="shared" si="12"/>
        <v>1079</v>
      </c>
    </row>
    <row r="341" spans="1:5" x14ac:dyDescent="0.75">
      <c r="A341" s="83" t="str">
        <f t="shared" si="11"/>
        <v>شیرهراز</v>
      </c>
      <c r="B341" s="68" t="s">
        <v>683</v>
      </c>
      <c r="C341" s="68" t="s">
        <v>691</v>
      </c>
      <c r="D341" s="68">
        <v>39</v>
      </c>
      <c r="E341" s="85">
        <f t="shared" si="12"/>
        <v>1316</v>
      </c>
    </row>
    <row r="342" spans="1:5" x14ac:dyDescent="0.75">
      <c r="A342" s="83" t="str">
        <f t="shared" si="11"/>
        <v>شیرهراز</v>
      </c>
      <c r="B342" s="68" t="s">
        <v>683</v>
      </c>
      <c r="C342" s="68" t="s">
        <v>691</v>
      </c>
      <c r="D342" s="68">
        <v>97</v>
      </c>
      <c r="E342" s="85">
        <f t="shared" si="12"/>
        <v>1316</v>
      </c>
    </row>
    <row r="343" spans="1:5" x14ac:dyDescent="0.75">
      <c r="A343" s="83" t="str">
        <f t="shared" si="11"/>
        <v>کشکچوپان</v>
      </c>
      <c r="B343" s="68" t="s">
        <v>687</v>
      </c>
      <c r="C343" s="68" t="s">
        <v>686</v>
      </c>
      <c r="D343" s="68">
        <v>16</v>
      </c>
      <c r="E343" s="85">
        <f t="shared" si="12"/>
        <v>2376</v>
      </c>
    </row>
    <row r="344" spans="1:5" x14ac:dyDescent="0.75">
      <c r="A344" s="83" t="str">
        <f t="shared" si="11"/>
        <v>شیردامداران</v>
      </c>
      <c r="B344" s="68" t="s">
        <v>694</v>
      </c>
      <c r="C344" s="68" t="s">
        <v>691</v>
      </c>
      <c r="D344" s="68">
        <v>52</v>
      </c>
      <c r="E344" s="85">
        <f t="shared" si="12"/>
        <v>1583</v>
      </c>
    </row>
    <row r="345" spans="1:5" x14ac:dyDescent="0.75">
      <c r="A345" s="83" t="str">
        <f t="shared" si="11"/>
        <v>پنیرهراز</v>
      </c>
      <c r="B345" s="68" t="s">
        <v>683</v>
      </c>
      <c r="C345" s="68" t="s">
        <v>685</v>
      </c>
      <c r="D345" s="68">
        <v>60</v>
      </c>
      <c r="E345" s="85">
        <f t="shared" si="12"/>
        <v>2827</v>
      </c>
    </row>
    <row r="346" spans="1:5" x14ac:dyDescent="0.75">
      <c r="A346" s="83" t="str">
        <f t="shared" si="11"/>
        <v>شیردامداران</v>
      </c>
      <c r="B346" s="68" t="s">
        <v>694</v>
      </c>
      <c r="C346" s="68" t="s">
        <v>691</v>
      </c>
      <c r="D346" s="68">
        <v>9</v>
      </c>
      <c r="E346" s="85">
        <f t="shared" si="12"/>
        <v>1583</v>
      </c>
    </row>
    <row r="347" spans="1:5" x14ac:dyDescent="0.75">
      <c r="A347" s="83" t="str">
        <f t="shared" si="11"/>
        <v>خامهکاله</v>
      </c>
      <c r="B347" s="68" t="s">
        <v>689</v>
      </c>
      <c r="C347" s="68" t="s">
        <v>688</v>
      </c>
      <c r="D347" s="68">
        <v>100</v>
      </c>
      <c r="E347" s="85">
        <f t="shared" si="12"/>
        <v>2991</v>
      </c>
    </row>
    <row r="348" spans="1:5" x14ac:dyDescent="0.75">
      <c r="A348" s="83" t="str">
        <f t="shared" si="11"/>
        <v>ماستچوپان</v>
      </c>
      <c r="B348" s="68" t="s">
        <v>687</v>
      </c>
      <c r="C348" s="68" t="s">
        <v>693</v>
      </c>
      <c r="D348" s="68">
        <v>18</v>
      </c>
      <c r="E348" s="85">
        <f t="shared" si="12"/>
        <v>2225</v>
      </c>
    </row>
    <row r="349" spans="1:5" x14ac:dyDescent="0.75">
      <c r="A349" s="83" t="str">
        <f t="shared" si="11"/>
        <v>کرههراز</v>
      </c>
      <c r="B349" s="68" t="s">
        <v>683</v>
      </c>
      <c r="C349" s="68" t="s">
        <v>690</v>
      </c>
      <c r="D349" s="68">
        <v>16</v>
      </c>
      <c r="E349" s="85">
        <f t="shared" si="12"/>
        <v>1400</v>
      </c>
    </row>
    <row r="350" spans="1:5" x14ac:dyDescent="0.75">
      <c r="A350" s="83" t="str">
        <f t="shared" si="11"/>
        <v>کرهچوپان</v>
      </c>
      <c r="B350" s="68" t="s">
        <v>687</v>
      </c>
      <c r="C350" s="68" t="s">
        <v>690</v>
      </c>
      <c r="D350" s="68">
        <v>69</v>
      </c>
      <c r="E350" s="85">
        <f t="shared" si="12"/>
        <v>2761</v>
      </c>
    </row>
    <row r="351" spans="1:5" x14ac:dyDescent="0.75">
      <c r="A351" s="83" t="str">
        <f t="shared" si="11"/>
        <v>ماستعالیس</v>
      </c>
      <c r="B351" s="68" t="s">
        <v>692</v>
      </c>
      <c r="C351" s="68" t="s">
        <v>693</v>
      </c>
      <c r="D351" s="68">
        <v>36</v>
      </c>
      <c r="E351" s="85">
        <f t="shared" si="12"/>
        <v>1675</v>
      </c>
    </row>
    <row r="352" spans="1:5" x14ac:dyDescent="0.75">
      <c r="A352" s="83" t="str">
        <f t="shared" si="11"/>
        <v>خامهدامداران</v>
      </c>
      <c r="B352" s="68" t="s">
        <v>694</v>
      </c>
      <c r="C352" s="68" t="s">
        <v>688</v>
      </c>
      <c r="D352" s="68">
        <v>59</v>
      </c>
      <c r="E352" s="85">
        <f t="shared" si="12"/>
        <v>2529</v>
      </c>
    </row>
    <row r="353" spans="1:5" x14ac:dyDescent="0.75">
      <c r="A353" s="83" t="str">
        <f t="shared" si="11"/>
        <v>دوغهراز</v>
      </c>
      <c r="B353" s="68" t="s">
        <v>683</v>
      </c>
      <c r="C353" s="68" t="s">
        <v>684</v>
      </c>
      <c r="D353" s="68">
        <v>93</v>
      </c>
      <c r="E353" s="85">
        <f t="shared" si="12"/>
        <v>1314</v>
      </c>
    </row>
    <row r="354" spans="1:5" x14ac:dyDescent="0.75">
      <c r="A354" s="83" t="str">
        <f t="shared" si="11"/>
        <v>کرهدامداران</v>
      </c>
      <c r="B354" s="68" t="s">
        <v>694</v>
      </c>
      <c r="C354" s="68" t="s">
        <v>690</v>
      </c>
      <c r="D354" s="68">
        <v>61</v>
      </c>
      <c r="E354" s="85">
        <f t="shared" si="12"/>
        <v>2504</v>
      </c>
    </row>
    <row r="355" spans="1:5" x14ac:dyDescent="0.75">
      <c r="A355" s="83" t="str">
        <f t="shared" si="11"/>
        <v>دوغچوپان</v>
      </c>
      <c r="B355" s="68" t="s">
        <v>687</v>
      </c>
      <c r="C355" s="68" t="s">
        <v>684</v>
      </c>
      <c r="D355" s="68">
        <v>82</v>
      </c>
      <c r="E355" s="85">
        <f t="shared" si="12"/>
        <v>1123</v>
      </c>
    </row>
    <row r="356" spans="1:5" x14ac:dyDescent="0.75">
      <c r="A356" s="83" t="str">
        <f t="shared" si="11"/>
        <v>پنیرپگاه</v>
      </c>
      <c r="B356" s="68" t="s">
        <v>695</v>
      </c>
      <c r="C356" s="68" t="s">
        <v>685</v>
      </c>
      <c r="D356" s="68">
        <v>53</v>
      </c>
      <c r="E356" s="85">
        <f t="shared" si="12"/>
        <v>1988</v>
      </c>
    </row>
    <row r="357" spans="1:5" x14ac:dyDescent="0.75">
      <c r="A357" s="83" t="str">
        <f t="shared" si="11"/>
        <v>ماستدامداران</v>
      </c>
      <c r="B357" s="68" t="s">
        <v>694</v>
      </c>
      <c r="C357" s="68" t="s">
        <v>693</v>
      </c>
      <c r="D357" s="68">
        <v>30</v>
      </c>
      <c r="E357" s="85">
        <f t="shared" si="12"/>
        <v>2919</v>
      </c>
    </row>
    <row r="358" spans="1:5" x14ac:dyDescent="0.75">
      <c r="A358" s="83" t="str">
        <f t="shared" si="11"/>
        <v>شیردامداران</v>
      </c>
      <c r="B358" s="68" t="s">
        <v>694</v>
      </c>
      <c r="C358" s="68" t="s">
        <v>691</v>
      </c>
      <c r="D358" s="68">
        <v>10</v>
      </c>
      <c r="E358" s="85">
        <f t="shared" si="12"/>
        <v>1583</v>
      </c>
    </row>
    <row r="359" spans="1:5" x14ac:dyDescent="0.75">
      <c r="A359" s="83" t="str">
        <f t="shared" si="11"/>
        <v>کرهچوپان</v>
      </c>
      <c r="B359" s="68" t="s">
        <v>687</v>
      </c>
      <c r="C359" s="68" t="s">
        <v>690</v>
      </c>
      <c r="D359" s="68">
        <v>95</v>
      </c>
      <c r="E359" s="85">
        <f t="shared" si="12"/>
        <v>2761</v>
      </c>
    </row>
    <row r="360" spans="1:5" x14ac:dyDescent="0.75">
      <c r="A360" s="83" t="str">
        <f t="shared" si="11"/>
        <v>شیرکاله</v>
      </c>
      <c r="B360" s="68" t="s">
        <v>689</v>
      </c>
      <c r="C360" s="68" t="s">
        <v>691</v>
      </c>
      <c r="D360" s="68">
        <v>27</v>
      </c>
      <c r="E360" s="85">
        <f t="shared" si="12"/>
        <v>2090</v>
      </c>
    </row>
    <row r="361" spans="1:5" x14ac:dyDescent="0.75">
      <c r="A361" s="83" t="str">
        <f t="shared" si="11"/>
        <v>شیرهراز</v>
      </c>
      <c r="B361" s="68" t="s">
        <v>683</v>
      </c>
      <c r="C361" s="68" t="s">
        <v>691</v>
      </c>
      <c r="D361" s="68">
        <v>73</v>
      </c>
      <c r="E361" s="85">
        <f t="shared" si="12"/>
        <v>1316</v>
      </c>
    </row>
    <row r="362" spans="1:5" x14ac:dyDescent="0.75">
      <c r="A362" s="83" t="str">
        <f t="shared" si="11"/>
        <v>پنیرکاله</v>
      </c>
      <c r="B362" s="68" t="s">
        <v>689</v>
      </c>
      <c r="C362" s="68" t="s">
        <v>685</v>
      </c>
      <c r="D362" s="68">
        <v>81</v>
      </c>
      <c r="E362" s="85">
        <f t="shared" si="12"/>
        <v>1448</v>
      </c>
    </row>
    <row r="363" spans="1:5" x14ac:dyDescent="0.75">
      <c r="A363" s="83" t="str">
        <f t="shared" si="11"/>
        <v>کرهکاله</v>
      </c>
      <c r="B363" s="68" t="s">
        <v>689</v>
      </c>
      <c r="C363" s="68" t="s">
        <v>690</v>
      </c>
      <c r="D363" s="68">
        <v>65</v>
      </c>
      <c r="E363" s="85">
        <f t="shared" si="12"/>
        <v>2877</v>
      </c>
    </row>
    <row r="364" spans="1:5" x14ac:dyDescent="0.75">
      <c r="A364" s="83" t="str">
        <f t="shared" si="11"/>
        <v>ماستکاله</v>
      </c>
      <c r="B364" s="68" t="s">
        <v>689</v>
      </c>
      <c r="C364" s="68" t="s">
        <v>693</v>
      </c>
      <c r="D364" s="68">
        <v>15</v>
      </c>
      <c r="E364" s="85">
        <f t="shared" si="12"/>
        <v>2755</v>
      </c>
    </row>
    <row r="365" spans="1:5" x14ac:dyDescent="0.75">
      <c r="A365" s="83" t="str">
        <f t="shared" si="11"/>
        <v>شیردامداران</v>
      </c>
      <c r="B365" s="68" t="s">
        <v>694</v>
      </c>
      <c r="C365" s="68" t="s">
        <v>691</v>
      </c>
      <c r="D365" s="68">
        <v>41</v>
      </c>
      <c r="E365" s="85">
        <f t="shared" si="12"/>
        <v>1583</v>
      </c>
    </row>
    <row r="366" spans="1:5" x14ac:dyDescent="0.75">
      <c r="A366" s="83" t="str">
        <f t="shared" si="11"/>
        <v>شیرهراز</v>
      </c>
      <c r="B366" s="68" t="s">
        <v>683</v>
      </c>
      <c r="C366" s="68" t="s">
        <v>691</v>
      </c>
      <c r="D366" s="68">
        <v>15</v>
      </c>
      <c r="E366" s="85">
        <f t="shared" si="12"/>
        <v>1316</v>
      </c>
    </row>
    <row r="367" spans="1:5" x14ac:dyDescent="0.75">
      <c r="A367" s="83" t="str">
        <f t="shared" si="11"/>
        <v>دوغدامداران</v>
      </c>
      <c r="B367" s="68" t="s">
        <v>694</v>
      </c>
      <c r="C367" s="68" t="s">
        <v>684</v>
      </c>
      <c r="D367" s="68">
        <v>10</v>
      </c>
      <c r="E367" s="85">
        <f t="shared" si="12"/>
        <v>1456</v>
      </c>
    </row>
    <row r="368" spans="1:5" x14ac:dyDescent="0.75">
      <c r="A368" s="83" t="str">
        <f t="shared" si="11"/>
        <v>کرههراز</v>
      </c>
      <c r="B368" s="68" t="s">
        <v>683</v>
      </c>
      <c r="C368" s="68" t="s">
        <v>690</v>
      </c>
      <c r="D368" s="68">
        <v>3</v>
      </c>
      <c r="E368" s="85">
        <f t="shared" si="12"/>
        <v>1400</v>
      </c>
    </row>
    <row r="369" spans="1:5" x14ac:dyDescent="0.75">
      <c r="A369" s="83" t="str">
        <f t="shared" si="11"/>
        <v>شیرعالیس</v>
      </c>
      <c r="B369" s="68" t="s">
        <v>692</v>
      </c>
      <c r="C369" s="68" t="s">
        <v>691</v>
      </c>
      <c r="D369" s="68">
        <v>27</v>
      </c>
      <c r="E369" s="85">
        <f t="shared" si="12"/>
        <v>1365</v>
      </c>
    </row>
    <row r="370" spans="1:5" x14ac:dyDescent="0.75">
      <c r="A370" s="83" t="str">
        <f t="shared" si="11"/>
        <v>کرهدامداران</v>
      </c>
      <c r="B370" s="68" t="s">
        <v>694</v>
      </c>
      <c r="C370" s="68" t="s">
        <v>690</v>
      </c>
      <c r="D370" s="68">
        <v>61</v>
      </c>
      <c r="E370" s="85">
        <f t="shared" si="12"/>
        <v>2504</v>
      </c>
    </row>
    <row r="371" spans="1:5" x14ac:dyDescent="0.75">
      <c r="A371" s="83" t="str">
        <f t="shared" si="11"/>
        <v>ماستدامداران</v>
      </c>
      <c r="B371" s="68" t="s">
        <v>694</v>
      </c>
      <c r="C371" s="68" t="s">
        <v>693</v>
      </c>
      <c r="D371" s="68">
        <v>90</v>
      </c>
      <c r="E371" s="85">
        <f t="shared" si="12"/>
        <v>2919</v>
      </c>
    </row>
    <row r="372" spans="1:5" x14ac:dyDescent="0.75">
      <c r="A372" s="83" t="str">
        <f t="shared" si="11"/>
        <v>پنیرعالیس</v>
      </c>
      <c r="B372" s="68" t="s">
        <v>692</v>
      </c>
      <c r="C372" s="68" t="s">
        <v>685</v>
      </c>
      <c r="D372" s="68">
        <v>56</v>
      </c>
      <c r="E372" s="85">
        <f t="shared" si="12"/>
        <v>2050</v>
      </c>
    </row>
    <row r="373" spans="1:5" x14ac:dyDescent="0.75">
      <c r="A373" s="83" t="str">
        <f t="shared" si="11"/>
        <v>پنیرعالیس</v>
      </c>
      <c r="B373" s="68" t="s">
        <v>692</v>
      </c>
      <c r="C373" s="68" t="s">
        <v>685</v>
      </c>
      <c r="D373" s="68">
        <v>100</v>
      </c>
      <c r="E373" s="85">
        <f t="shared" si="12"/>
        <v>2050</v>
      </c>
    </row>
    <row r="374" spans="1:5" x14ac:dyDescent="0.75">
      <c r="A374" s="83" t="str">
        <f t="shared" si="11"/>
        <v>ماستعالیس</v>
      </c>
      <c r="B374" s="68" t="s">
        <v>692</v>
      </c>
      <c r="C374" s="68" t="s">
        <v>693</v>
      </c>
      <c r="D374" s="68">
        <v>23</v>
      </c>
      <c r="E374" s="85">
        <f t="shared" si="12"/>
        <v>1675</v>
      </c>
    </row>
    <row r="375" spans="1:5" x14ac:dyDescent="0.75">
      <c r="A375" s="83" t="str">
        <f t="shared" si="11"/>
        <v>پنیرچوپان</v>
      </c>
      <c r="B375" s="68" t="s">
        <v>687</v>
      </c>
      <c r="C375" s="68" t="s">
        <v>685</v>
      </c>
      <c r="D375" s="68">
        <v>15</v>
      </c>
      <c r="E375" s="85">
        <f t="shared" si="12"/>
        <v>2059</v>
      </c>
    </row>
    <row r="376" spans="1:5" x14ac:dyDescent="0.75">
      <c r="A376" s="83" t="str">
        <f t="shared" si="11"/>
        <v>کشکعالیس</v>
      </c>
      <c r="B376" s="68" t="s">
        <v>692</v>
      </c>
      <c r="C376" s="68" t="s">
        <v>686</v>
      </c>
      <c r="D376" s="68">
        <v>4</v>
      </c>
      <c r="E376" s="85">
        <f t="shared" si="12"/>
        <v>1380</v>
      </c>
    </row>
    <row r="377" spans="1:5" x14ac:dyDescent="0.75">
      <c r="A377" s="83" t="str">
        <f t="shared" si="11"/>
        <v>کشکدامداران</v>
      </c>
      <c r="B377" s="68" t="s">
        <v>694</v>
      </c>
      <c r="C377" s="68" t="s">
        <v>686</v>
      </c>
      <c r="D377" s="68">
        <v>55</v>
      </c>
      <c r="E377" s="85">
        <f t="shared" si="12"/>
        <v>1281</v>
      </c>
    </row>
    <row r="378" spans="1:5" x14ac:dyDescent="0.75">
      <c r="A378" s="83" t="str">
        <f t="shared" si="11"/>
        <v>شیرچوپان</v>
      </c>
      <c r="B378" s="68" t="s">
        <v>687</v>
      </c>
      <c r="C378" s="68" t="s">
        <v>691</v>
      </c>
      <c r="D378" s="68">
        <v>23</v>
      </c>
      <c r="E378" s="85">
        <f t="shared" si="12"/>
        <v>2863</v>
      </c>
    </row>
    <row r="379" spans="1:5" x14ac:dyDescent="0.75">
      <c r="A379" s="83" t="str">
        <f t="shared" si="11"/>
        <v>کرهعالیس</v>
      </c>
      <c r="B379" s="68" t="s">
        <v>692</v>
      </c>
      <c r="C379" s="68" t="s">
        <v>690</v>
      </c>
      <c r="D379" s="68">
        <v>96</v>
      </c>
      <c r="E379" s="85">
        <f t="shared" si="12"/>
        <v>1681</v>
      </c>
    </row>
    <row r="380" spans="1:5" x14ac:dyDescent="0.75">
      <c r="A380" s="83" t="str">
        <f t="shared" si="11"/>
        <v>کرهچوپان</v>
      </c>
      <c r="B380" s="68" t="s">
        <v>687</v>
      </c>
      <c r="C380" s="68" t="s">
        <v>690</v>
      </c>
      <c r="D380" s="68">
        <v>85</v>
      </c>
      <c r="E380" s="85">
        <f t="shared" si="12"/>
        <v>2761</v>
      </c>
    </row>
    <row r="381" spans="1:5" x14ac:dyDescent="0.75">
      <c r="A381" s="83" t="str">
        <f t="shared" si="11"/>
        <v>شیرچوپان</v>
      </c>
      <c r="B381" s="68" t="s">
        <v>687</v>
      </c>
      <c r="C381" s="68" t="s">
        <v>691</v>
      </c>
      <c r="D381" s="68">
        <v>10</v>
      </c>
      <c r="E381" s="85">
        <f t="shared" si="12"/>
        <v>2863</v>
      </c>
    </row>
    <row r="382" spans="1:5" x14ac:dyDescent="0.75">
      <c r="A382" s="83" t="str">
        <f t="shared" si="11"/>
        <v>کشکدامداران</v>
      </c>
      <c r="B382" s="68" t="s">
        <v>694</v>
      </c>
      <c r="C382" s="68" t="s">
        <v>686</v>
      </c>
      <c r="D382" s="68">
        <v>93</v>
      </c>
      <c r="E382" s="85">
        <f t="shared" si="12"/>
        <v>1281</v>
      </c>
    </row>
    <row r="383" spans="1:5" x14ac:dyDescent="0.75">
      <c r="A383" s="83" t="str">
        <f t="shared" si="11"/>
        <v>کشکعالیس</v>
      </c>
      <c r="B383" s="68" t="s">
        <v>692</v>
      </c>
      <c r="C383" s="68" t="s">
        <v>686</v>
      </c>
      <c r="D383" s="68">
        <v>12</v>
      </c>
      <c r="E383" s="85">
        <f t="shared" si="12"/>
        <v>1380</v>
      </c>
    </row>
    <row r="384" spans="1:5" x14ac:dyDescent="0.75">
      <c r="A384" s="83" t="str">
        <f t="shared" si="11"/>
        <v>خامهعالیس</v>
      </c>
      <c r="B384" s="68" t="s">
        <v>692</v>
      </c>
      <c r="C384" s="68" t="s">
        <v>688</v>
      </c>
      <c r="D384" s="68">
        <v>5</v>
      </c>
      <c r="E384" s="85">
        <f t="shared" si="12"/>
        <v>1137</v>
      </c>
    </row>
    <row r="385" spans="1:5" x14ac:dyDescent="0.75">
      <c r="A385" s="83" t="str">
        <f t="shared" si="11"/>
        <v>ماستدامداران</v>
      </c>
      <c r="B385" s="68" t="s">
        <v>694</v>
      </c>
      <c r="C385" s="68" t="s">
        <v>693</v>
      </c>
      <c r="D385" s="68">
        <v>56</v>
      </c>
      <c r="E385" s="85">
        <f t="shared" si="12"/>
        <v>2919</v>
      </c>
    </row>
    <row r="386" spans="1:5" x14ac:dyDescent="0.75">
      <c r="A386" s="83" t="str">
        <f t="shared" si="11"/>
        <v>پنیرعالیس</v>
      </c>
      <c r="B386" s="68" t="s">
        <v>692</v>
      </c>
      <c r="C386" s="68" t="s">
        <v>685</v>
      </c>
      <c r="D386" s="68">
        <v>94</v>
      </c>
      <c r="E386" s="85">
        <f t="shared" si="12"/>
        <v>2050</v>
      </c>
    </row>
    <row r="387" spans="1:5" x14ac:dyDescent="0.75">
      <c r="A387" s="83" t="str">
        <f t="shared" ref="A387:A448" si="13">C387&amp;B387</f>
        <v>شیردامداران</v>
      </c>
      <c r="B387" s="68" t="s">
        <v>694</v>
      </c>
      <c r="C387" s="68" t="s">
        <v>691</v>
      </c>
      <c r="D387" s="68">
        <v>91</v>
      </c>
      <c r="E387" s="85">
        <f t="shared" ref="E387:E448" si="14">VLOOKUP(A387,$H$2:$K$43,4,0)</f>
        <v>1583</v>
      </c>
    </row>
    <row r="388" spans="1:5" x14ac:dyDescent="0.75">
      <c r="A388" s="83" t="str">
        <f t="shared" si="13"/>
        <v>خامهکاله</v>
      </c>
      <c r="B388" s="68" t="s">
        <v>689</v>
      </c>
      <c r="C388" s="68" t="s">
        <v>688</v>
      </c>
      <c r="D388" s="68">
        <v>54</v>
      </c>
      <c r="E388" s="85">
        <f t="shared" si="14"/>
        <v>2991</v>
      </c>
    </row>
    <row r="389" spans="1:5" x14ac:dyDescent="0.75">
      <c r="A389" s="83" t="str">
        <f t="shared" si="13"/>
        <v>خامهعالیس</v>
      </c>
      <c r="B389" s="68" t="s">
        <v>692</v>
      </c>
      <c r="C389" s="68" t="s">
        <v>688</v>
      </c>
      <c r="D389" s="68">
        <v>43</v>
      </c>
      <c r="E389" s="85">
        <f t="shared" si="14"/>
        <v>1137</v>
      </c>
    </row>
    <row r="390" spans="1:5" x14ac:dyDescent="0.75">
      <c r="A390" s="83" t="str">
        <f t="shared" si="13"/>
        <v>شیرعالیس</v>
      </c>
      <c r="B390" s="68" t="s">
        <v>692</v>
      </c>
      <c r="C390" s="68" t="s">
        <v>691</v>
      </c>
      <c r="D390" s="68">
        <v>19</v>
      </c>
      <c r="E390" s="85">
        <f t="shared" si="14"/>
        <v>1365</v>
      </c>
    </row>
    <row r="391" spans="1:5" x14ac:dyDescent="0.75">
      <c r="A391" s="83" t="str">
        <f t="shared" si="13"/>
        <v>کرههراز</v>
      </c>
      <c r="B391" s="68" t="s">
        <v>683</v>
      </c>
      <c r="C391" s="68" t="s">
        <v>690</v>
      </c>
      <c r="D391" s="68">
        <v>71</v>
      </c>
      <c r="E391" s="85">
        <f t="shared" si="14"/>
        <v>1400</v>
      </c>
    </row>
    <row r="392" spans="1:5" x14ac:dyDescent="0.75">
      <c r="A392" s="83" t="str">
        <f t="shared" si="13"/>
        <v>ماستدامداران</v>
      </c>
      <c r="B392" s="68" t="s">
        <v>694</v>
      </c>
      <c r="C392" s="68" t="s">
        <v>693</v>
      </c>
      <c r="D392" s="68">
        <v>64</v>
      </c>
      <c r="E392" s="85">
        <f t="shared" si="14"/>
        <v>2919</v>
      </c>
    </row>
    <row r="393" spans="1:5" x14ac:dyDescent="0.75">
      <c r="A393" s="83" t="str">
        <f t="shared" si="13"/>
        <v>کرهپگاه</v>
      </c>
      <c r="B393" s="68" t="s">
        <v>695</v>
      </c>
      <c r="C393" s="68" t="s">
        <v>690</v>
      </c>
      <c r="D393" s="68">
        <v>38</v>
      </c>
      <c r="E393" s="85">
        <f t="shared" si="14"/>
        <v>1404</v>
      </c>
    </row>
    <row r="394" spans="1:5" x14ac:dyDescent="0.75">
      <c r="A394" s="83" t="str">
        <f t="shared" si="13"/>
        <v>ماستعالیس</v>
      </c>
      <c r="B394" s="68" t="s">
        <v>692</v>
      </c>
      <c r="C394" s="68" t="s">
        <v>693</v>
      </c>
      <c r="D394" s="68">
        <v>50</v>
      </c>
      <c r="E394" s="85">
        <f t="shared" si="14"/>
        <v>1675</v>
      </c>
    </row>
    <row r="395" spans="1:5" x14ac:dyDescent="0.75">
      <c r="A395" s="83" t="str">
        <f t="shared" si="13"/>
        <v>پنیرعالیس</v>
      </c>
      <c r="B395" s="68" t="s">
        <v>692</v>
      </c>
      <c r="C395" s="68" t="s">
        <v>685</v>
      </c>
      <c r="D395" s="68">
        <v>98</v>
      </c>
      <c r="E395" s="85">
        <f t="shared" si="14"/>
        <v>2050</v>
      </c>
    </row>
    <row r="396" spans="1:5" x14ac:dyDescent="0.75">
      <c r="A396" s="83" t="str">
        <f t="shared" si="13"/>
        <v>پنیردامداران</v>
      </c>
      <c r="B396" s="68" t="s">
        <v>694</v>
      </c>
      <c r="C396" s="68" t="s">
        <v>685</v>
      </c>
      <c r="D396" s="68">
        <v>72</v>
      </c>
      <c r="E396" s="85">
        <f t="shared" si="14"/>
        <v>2713</v>
      </c>
    </row>
    <row r="397" spans="1:5" x14ac:dyDescent="0.75">
      <c r="A397" s="83" t="str">
        <f t="shared" si="13"/>
        <v>شیرکاله</v>
      </c>
      <c r="B397" s="68" t="s">
        <v>689</v>
      </c>
      <c r="C397" s="68" t="s">
        <v>691</v>
      </c>
      <c r="D397" s="68">
        <v>62</v>
      </c>
      <c r="E397" s="85">
        <f t="shared" si="14"/>
        <v>2090</v>
      </c>
    </row>
    <row r="398" spans="1:5" x14ac:dyDescent="0.75">
      <c r="A398" s="83" t="str">
        <f t="shared" si="13"/>
        <v>کشکدامداران</v>
      </c>
      <c r="B398" s="68" t="s">
        <v>694</v>
      </c>
      <c r="C398" s="68" t="s">
        <v>686</v>
      </c>
      <c r="D398" s="68">
        <v>43</v>
      </c>
      <c r="E398" s="85">
        <f t="shared" si="14"/>
        <v>1281</v>
      </c>
    </row>
    <row r="399" spans="1:5" x14ac:dyDescent="0.75">
      <c r="A399" s="83" t="str">
        <f t="shared" si="13"/>
        <v>پنیرپگاه</v>
      </c>
      <c r="B399" s="68" t="s">
        <v>695</v>
      </c>
      <c r="C399" s="68" t="s">
        <v>685</v>
      </c>
      <c r="D399" s="68">
        <v>25</v>
      </c>
      <c r="E399" s="85">
        <f t="shared" si="14"/>
        <v>1988</v>
      </c>
    </row>
    <row r="400" spans="1:5" x14ac:dyDescent="0.75">
      <c r="A400" s="83" t="str">
        <f t="shared" si="13"/>
        <v>ماستدامداران</v>
      </c>
      <c r="B400" s="68" t="s">
        <v>694</v>
      </c>
      <c r="C400" s="68" t="s">
        <v>693</v>
      </c>
      <c r="D400" s="68">
        <v>9</v>
      </c>
      <c r="E400" s="85">
        <f t="shared" si="14"/>
        <v>2919</v>
      </c>
    </row>
    <row r="401" spans="1:5" x14ac:dyDescent="0.75">
      <c r="A401" s="83" t="str">
        <f t="shared" si="13"/>
        <v>پنیرپگاه</v>
      </c>
      <c r="B401" s="68" t="s">
        <v>695</v>
      </c>
      <c r="C401" s="68" t="s">
        <v>685</v>
      </c>
      <c r="D401" s="68">
        <v>89</v>
      </c>
      <c r="E401" s="85">
        <f t="shared" si="14"/>
        <v>1988</v>
      </c>
    </row>
    <row r="402" spans="1:5" x14ac:dyDescent="0.75">
      <c r="A402" s="83" t="str">
        <f t="shared" si="13"/>
        <v>دوغعالیس</v>
      </c>
      <c r="B402" s="68" t="s">
        <v>692</v>
      </c>
      <c r="C402" s="68" t="s">
        <v>684</v>
      </c>
      <c r="D402" s="68">
        <v>78</v>
      </c>
      <c r="E402" s="85">
        <f t="shared" si="14"/>
        <v>1579</v>
      </c>
    </row>
    <row r="403" spans="1:5" x14ac:dyDescent="0.75">
      <c r="A403" s="83" t="str">
        <f t="shared" si="13"/>
        <v>کشکهراز</v>
      </c>
      <c r="B403" s="68" t="s">
        <v>683</v>
      </c>
      <c r="C403" s="68" t="s">
        <v>686</v>
      </c>
      <c r="D403" s="68">
        <v>82</v>
      </c>
      <c r="E403" s="85">
        <f t="shared" si="14"/>
        <v>2993</v>
      </c>
    </row>
    <row r="404" spans="1:5" x14ac:dyDescent="0.75">
      <c r="A404" s="83" t="str">
        <f t="shared" si="13"/>
        <v>کشکدامداران</v>
      </c>
      <c r="B404" s="68" t="s">
        <v>694</v>
      </c>
      <c r="C404" s="68" t="s">
        <v>686</v>
      </c>
      <c r="D404" s="68">
        <v>30</v>
      </c>
      <c r="E404" s="85">
        <f t="shared" si="14"/>
        <v>1281</v>
      </c>
    </row>
    <row r="405" spans="1:5" x14ac:dyDescent="0.75">
      <c r="A405" s="83" t="str">
        <f t="shared" si="13"/>
        <v>دوغپگاه</v>
      </c>
      <c r="B405" s="68" t="s">
        <v>695</v>
      </c>
      <c r="C405" s="68" t="s">
        <v>684</v>
      </c>
      <c r="D405" s="68">
        <v>71</v>
      </c>
      <c r="E405" s="85">
        <f t="shared" si="14"/>
        <v>2060</v>
      </c>
    </row>
    <row r="406" spans="1:5" x14ac:dyDescent="0.75">
      <c r="A406" s="83" t="str">
        <f t="shared" si="13"/>
        <v>دوغچوپان</v>
      </c>
      <c r="B406" s="68" t="s">
        <v>687</v>
      </c>
      <c r="C406" s="68" t="s">
        <v>684</v>
      </c>
      <c r="D406" s="68">
        <v>75</v>
      </c>
      <c r="E406" s="85">
        <f t="shared" si="14"/>
        <v>1123</v>
      </c>
    </row>
    <row r="407" spans="1:5" x14ac:dyDescent="0.75">
      <c r="A407" s="83" t="str">
        <f t="shared" si="13"/>
        <v>کرهدامداران</v>
      </c>
      <c r="B407" s="68" t="s">
        <v>694</v>
      </c>
      <c r="C407" s="68" t="s">
        <v>690</v>
      </c>
      <c r="D407" s="68">
        <v>11</v>
      </c>
      <c r="E407" s="85">
        <f t="shared" si="14"/>
        <v>2504</v>
      </c>
    </row>
    <row r="408" spans="1:5" x14ac:dyDescent="0.75">
      <c r="A408" s="83" t="str">
        <f t="shared" si="13"/>
        <v>کشکچوپان</v>
      </c>
      <c r="B408" s="68" t="s">
        <v>687</v>
      </c>
      <c r="C408" s="68" t="s">
        <v>686</v>
      </c>
      <c r="D408" s="68">
        <v>62</v>
      </c>
      <c r="E408" s="85">
        <f t="shared" si="14"/>
        <v>2376</v>
      </c>
    </row>
    <row r="409" spans="1:5" x14ac:dyDescent="0.75">
      <c r="A409" s="83" t="str">
        <f t="shared" si="13"/>
        <v>کرههراز</v>
      </c>
      <c r="B409" s="68" t="s">
        <v>683</v>
      </c>
      <c r="C409" s="68" t="s">
        <v>690</v>
      </c>
      <c r="D409" s="68">
        <v>6</v>
      </c>
      <c r="E409" s="85">
        <f t="shared" si="14"/>
        <v>1400</v>
      </c>
    </row>
    <row r="410" spans="1:5" x14ac:dyDescent="0.75">
      <c r="A410" s="83" t="str">
        <f t="shared" si="13"/>
        <v>کشکپگاه</v>
      </c>
      <c r="B410" s="68" t="s">
        <v>695</v>
      </c>
      <c r="C410" s="68" t="s">
        <v>686</v>
      </c>
      <c r="D410" s="68">
        <v>81</v>
      </c>
      <c r="E410" s="85">
        <f t="shared" si="14"/>
        <v>2404</v>
      </c>
    </row>
    <row r="411" spans="1:5" x14ac:dyDescent="0.75">
      <c r="A411" s="83" t="str">
        <f t="shared" si="13"/>
        <v>دوغکاله</v>
      </c>
      <c r="B411" s="68" t="s">
        <v>689</v>
      </c>
      <c r="C411" s="68" t="s">
        <v>684</v>
      </c>
      <c r="D411" s="68">
        <v>44</v>
      </c>
      <c r="E411" s="85">
        <f t="shared" si="14"/>
        <v>2125</v>
      </c>
    </row>
    <row r="412" spans="1:5" x14ac:dyDescent="0.75">
      <c r="A412" s="83" t="str">
        <f t="shared" si="13"/>
        <v>خامهچوپان</v>
      </c>
      <c r="B412" s="68" t="s">
        <v>687</v>
      </c>
      <c r="C412" s="68" t="s">
        <v>688</v>
      </c>
      <c r="D412" s="68">
        <v>16</v>
      </c>
      <c r="E412" s="85">
        <f t="shared" si="14"/>
        <v>1505</v>
      </c>
    </row>
    <row r="413" spans="1:5" x14ac:dyDescent="0.75">
      <c r="A413" s="83" t="str">
        <f t="shared" si="13"/>
        <v>خامههراز</v>
      </c>
      <c r="B413" s="68" t="s">
        <v>683</v>
      </c>
      <c r="C413" s="68" t="s">
        <v>688</v>
      </c>
      <c r="D413" s="68">
        <v>54</v>
      </c>
      <c r="E413" s="85">
        <f t="shared" si="14"/>
        <v>2305</v>
      </c>
    </row>
    <row r="414" spans="1:5" x14ac:dyDescent="0.75">
      <c r="A414" s="83" t="str">
        <f t="shared" si="13"/>
        <v>خامههراز</v>
      </c>
      <c r="B414" s="68" t="s">
        <v>683</v>
      </c>
      <c r="C414" s="68" t="s">
        <v>688</v>
      </c>
      <c r="D414" s="68">
        <v>56</v>
      </c>
      <c r="E414" s="85">
        <f t="shared" si="14"/>
        <v>2305</v>
      </c>
    </row>
    <row r="415" spans="1:5" x14ac:dyDescent="0.75">
      <c r="A415" s="83" t="str">
        <f t="shared" si="13"/>
        <v>دوغپگاه</v>
      </c>
      <c r="B415" s="68" t="s">
        <v>695</v>
      </c>
      <c r="C415" s="68" t="s">
        <v>684</v>
      </c>
      <c r="D415" s="68">
        <v>41</v>
      </c>
      <c r="E415" s="85">
        <f t="shared" si="14"/>
        <v>2060</v>
      </c>
    </row>
    <row r="416" spans="1:5" x14ac:dyDescent="0.75">
      <c r="A416" s="83" t="str">
        <f t="shared" si="13"/>
        <v>کشککاله</v>
      </c>
      <c r="B416" s="68" t="s">
        <v>689</v>
      </c>
      <c r="C416" s="68" t="s">
        <v>686</v>
      </c>
      <c r="D416" s="68">
        <v>67</v>
      </c>
      <c r="E416" s="85">
        <f t="shared" si="14"/>
        <v>2728</v>
      </c>
    </row>
    <row r="417" spans="1:5" x14ac:dyDescent="0.75">
      <c r="A417" s="83" t="str">
        <f t="shared" si="13"/>
        <v>پنیرپگاه</v>
      </c>
      <c r="B417" s="68" t="s">
        <v>695</v>
      </c>
      <c r="C417" s="68" t="s">
        <v>685</v>
      </c>
      <c r="D417" s="68">
        <v>80</v>
      </c>
      <c r="E417" s="85">
        <f t="shared" si="14"/>
        <v>1988</v>
      </c>
    </row>
    <row r="418" spans="1:5" x14ac:dyDescent="0.75">
      <c r="A418" s="83" t="str">
        <f t="shared" si="13"/>
        <v>شیرپگاه</v>
      </c>
      <c r="B418" s="68" t="s">
        <v>695</v>
      </c>
      <c r="C418" s="68" t="s">
        <v>691</v>
      </c>
      <c r="D418" s="68">
        <v>32</v>
      </c>
      <c r="E418" s="85">
        <f t="shared" si="14"/>
        <v>2415</v>
      </c>
    </row>
    <row r="419" spans="1:5" x14ac:dyDescent="0.75">
      <c r="A419" s="83" t="str">
        <f t="shared" si="13"/>
        <v>شیردامداران</v>
      </c>
      <c r="B419" s="68" t="s">
        <v>694</v>
      </c>
      <c r="C419" s="68" t="s">
        <v>691</v>
      </c>
      <c r="D419" s="68">
        <v>45</v>
      </c>
      <c r="E419" s="85">
        <f t="shared" si="14"/>
        <v>1583</v>
      </c>
    </row>
    <row r="420" spans="1:5" x14ac:dyDescent="0.75">
      <c r="A420" s="83" t="str">
        <f t="shared" si="13"/>
        <v>پنیرپگاه</v>
      </c>
      <c r="B420" s="68" t="s">
        <v>695</v>
      </c>
      <c r="C420" s="68" t="s">
        <v>685</v>
      </c>
      <c r="D420" s="68">
        <v>37</v>
      </c>
      <c r="E420" s="85">
        <f t="shared" si="14"/>
        <v>1988</v>
      </c>
    </row>
    <row r="421" spans="1:5" x14ac:dyDescent="0.75">
      <c r="A421" s="83" t="str">
        <f t="shared" si="13"/>
        <v>کرههراز</v>
      </c>
      <c r="B421" s="68" t="s">
        <v>683</v>
      </c>
      <c r="C421" s="68" t="s">
        <v>690</v>
      </c>
      <c r="D421" s="68">
        <v>32</v>
      </c>
      <c r="E421" s="85">
        <f t="shared" si="14"/>
        <v>1400</v>
      </c>
    </row>
    <row r="422" spans="1:5" x14ac:dyDescent="0.75">
      <c r="A422" s="83" t="str">
        <f t="shared" si="13"/>
        <v>دوغعالیس</v>
      </c>
      <c r="B422" s="68" t="s">
        <v>692</v>
      </c>
      <c r="C422" s="68" t="s">
        <v>684</v>
      </c>
      <c r="D422" s="68">
        <v>36</v>
      </c>
      <c r="E422" s="85">
        <f t="shared" si="14"/>
        <v>1579</v>
      </c>
    </row>
    <row r="423" spans="1:5" x14ac:dyDescent="0.75">
      <c r="A423" s="83" t="str">
        <f t="shared" si="13"/>
        <v>خامهکاله</v>
      </c>
      <c r="B423" s="68" t="s">
        <v>689</v>
      </c>
      <c r="C423" s="68" t="s">
        <v>688</v>
      </c>
      <c r="D423" s="68">
        <v>50</v>
      </c>
      <c r="E423" s="85">
        <f t="shared" si="14"/>
        <v>2991</v>
      </c>
    </row>
    <row r="424" spans="1:5" x14ac:dyDescent="0.75">
      <c r="A424" s="83" t="str">
        <f t="shared" si="13"/>
        <v>ماستدامداران</v>
      </c>
      <c r="B424" s="68" t="s">
        <v>694</v>
      </c>
      <c r="C424" s="68" t="s">
        <v>693</v>
      </c>
      <c r="D424" s="68">
        <v>8</v>
      </c>
      <c r="E424" s="85">
        <f t="shared" si="14"/>
        <v>2919</v>
      </c>
    </row>
    <row r="425" spans="1:5" x14ac:dyDescent="0.75">
      <c r="A425" s="83" t="str">
        <f t="shared" si="13"/>
        <v>ماستدامداران</v>
      </c>
      <c r="B425" s="68" t="s">
        <v>694</v>
      </c>
      <c r="C425" s="68" t="s">
        <v>693</v>
      </c>
      <c r="D425" s="68">
        <v>59</v>
      </c>
      <c r="E425" s="85">
        <f t="shared" si="14"/>
        <v>2919</v>
      </c>
    </row>
    <row r="426" spans="1:5" x14ac:dyDescent="0.75">
      <c r="A426" s="83" t="str">
        <f t="shared" si="13"/>
        <v>خامهعالیس</v>
      </c>
      <c r="B426" s="68" t="s">
        <v>692</v>
      </c>
      <c r="C426" s="68" t="s">
        <v>688</v>
      </c>
      <c r="D426" s="68">
        <v>26</v>
      </c>
      <c r="E426" s="85">
        <f t="shared" si="14"/>
        <v>1137</v>
      </c>
    </row>
    <row r="427" spans="1:5" x14ac:dyDescent="0.75">
      <c r="A427" s="83" t="str">
        <f t="shared" si="13"/>
        <v>کشکهراز</v>
      </c>
      <c r="B427" s="68" t="s">
        <v>683</v>
      </c>
      <c r="C427" s="68" t="s">
        <v>686</v>
      </c>
      <c r="D427" s="68">
        <v>38</v>
      </c>
      <c r="E427" s="85">
        <f t="shared" si="14"/>
        <v>2993</v>
      </c>
    </row>
    <row r="428" spans="1:5" x14ac:dyDescent="0.75">
      <c r="A428" s="83" t="str">
        <f t="shared" si="13"/>
        <v>ماستچوپان</v>
      </c>
      <c r="B428" s="68" t="s">
        <v>687</v>
      </c>
      <c r="C428" s="68" t="s">
        <v>693</v>
      </c>
      <c r="D428" s="68">
        <v>83</v>
      </c>
      <c r="E428" s="85">
        <f t="shared" si="14"/>
        <v>2225</v>
      </c>
    </row>
    <row r="429" spans="1:5" x14ac:dyDescent="0.75">
      <c r="A429" s="83" t="str">
        <f t="shared" si="13"/>
        <v>کشکهراز</v>
      </c>
      <c r="B429" s="68" t="s">
        <v>683</v>
      </c>
      <c r="C429" s="68" t="s">
        <v>686</v>
      </c>
      <c r="D429" s="68">
        <v>72</v>
      </c>
      <c r="E429" s="85">
        <f t="shared" si="14"/>
        <v>2993</v>
      </c>
    </row>
    <row r="430" spans="1:5" x14ac:dyDescent="0.75">
      <c r="A430" s="83" t="str">
        <f t="shared" si="13"/>
        <v>کرهچوپان</v>
      </c>
      <c r="B430" s="68" t="s">
        <v>687</v>
      </c>
      <c r="C430" s="68" t="s">
        <v>690</v>
      </c>
      <c r="D430" s="68">
        <v>56</v>
      </c>
      <c r="E430" s="85">
        <f t="shared" si="14"/>
        <v>2761</v>
      </c>
    </row>
    <row r="431" spans="1:5" x14ac:dyDescent="0.75">
      <c r="A431" s="83" t="str">
        <f t="shared" si="13"/>
        <v>کرهعالیس</v>
      </c>
      <c r="B431" s="68" t="s">
        <v>692</v>
      </c>
      <c r="C431" s="68" t="s">
        <v>690</v>
      </c>
      <c r="D431" s="68">
        <v>88</v>
      </c>
      <c r="E431" s="85">
        <f t="shared" si="14"/>
        <v>1681</v>
      </c>
    </row>
    <row r="432" spans="1:5" x14ac:dyDescent="0.75">
      <c r="A432" s="83" t="str">
        <f t="shared" si="13"/>
        <v>شیرعالیس</v>
      </c>
      <c r="B432" s="68" t="s">
        <v>692</v>
      </c>
      <c r="C432" s="68" t="s">
        <v>691</v>
      </c>
      <c r="D432" s="68">
        <v>95</v>
      </c>
      <c r="E432" s="85">
        <f t="shared" si="14"/>
        <v>1365</v>
      </c>
    </row>
    <row r="433" spans="1:5" x14ac:dyDescent="0.75">
      <c r="A433" s="83" t="str">
        <f t="shared" si="13"/>
        <v>شیردامداران</v>
      </c>
      <c r="B433" s="68" t="s">
        <v>694</v>
      </c>
      <c r="C433" s="68" t="s">
        <v>691</v>
      </c>
      <c r="D433" s="68">
        <v>20</v>
      </c>
      <c r="E433" s="85">
        <f t="shared" si="14"/>
        <v>1583</v>
      </c>
    </row>
    <row r="434" spans="1:5" x14ac:dyDescent="0.75">
      <c r="A434" s="83" t="str">
        <f t="shared" si="13"/>
        <v>کرهعالیس</v>
      </c>
      <c r="B434" s="68" t="s">
        <v>692</v>
      </c>
      <c r="C434" s="68" t="s">
        <v>690</v>
      </c>
      <c r="D434" s="68">
        <v>17</v>
      </c>
      <c r="E434" s="85">
        <f t="shared" si="14"/>
        <v>1681</v>
      </c>
    </row>
    <row r="435" spans="1:5" x14ac:dyDescent="0.75">
      <c r="A435" s="83" t="str">
        <f t="shared" si="13"/>
        <v>خامهچوپان</v>
      </c>
      <c r="B435" s="68" t="s">
        <v>687</v>
      </c>
      <c r="C435" s="68" t="s">
        <v>688</v>
      </c>
      <c r="D435" s="68">
        <v>40</v>
      </c>
      <c r="E435" s="85">
        <f t="shared" si="14"/>
        <v>1505</v>
      </c>
    </row>
    <row r="436" spans="1:5" x14ac:dyDescent="0.75">
      <c r="A436" s="83" t="str">
        <f t="shared" si="13"/>
        <v>کرهپگاه</v>
      </c>
      <c r="B436" s="68" t="s">
        <v>695</v>
      </c>
      <c r="C436" s="68" t="s">
        <v>690</v>
      </c>
      <c r="D436" s="68">
        <v>34</v>
      </c>
      <c r="E436" s="85">
        <f t="shared" si="14"/>
        <v>1404</v>
      </c>
    </row>
    <row r="437" spans="1:5" x14ac:dyDescent="0.75">
      <c r="A437" s="83" t="str">
        <f t="shared" si="13"/>
        <v>پنیردامداران</v>
      </c>
      <c r="B437" s="68" t="s">
        <v>694</v>
      </c>
      <c r="C437" s="68" t="s">
        <v>685</v>
      </c>
      <c r="D437" s="68">
        <v>49</v>
      </c>
      <c r="E437" s="85">
        <f t="shared" si="14"/>
        <v>2713</v>
      </c>
    </row>
    <row r="438" spans="1:5" x14ac:dyDescent="0.75">
      <c r="A438" s="83" t="str">
        <f t="shared" si="13"/>
        <v>خامهکاله</v>
      </c>
      <c r="B438" s="68" t="s">
        <v>689</v>
      </c>
      <c r="C438" s="68" t="s">
        <v>688</v>
      </c>
      <c r="D438" s="68">
        <v>39</v>
      </c>
      <c r="E438" s="85">
        <f t="shared" si="14"/>
        <v>2991</v>
      </c>
    </row>
    <row r="439" spans="1:5" x14ac:dyDescent="0.75">
      <c r="A439" s="83" t="str">
        <f t="shared" si="13"/>
        <v>ماستعالیس</v>
      </c>
      <c r="B439" s="68" t="s">
        <v>692</v>
      </c>
      <c r="C439" s="68" t="s">
        <v>693</v>
      </c>
      <c r="D439" s="68">
        <v>61</v>
      </c>
      <c r="E439" s="85">
        <f t="shared" si="14"/>
        <v>1675</v>
      </c>
    </row>
    <row r="440" spans="1:5" x14ac:dyDescent="0.75">
      <c r="A440" s="83" t="str">
        <f t="shared" si="13"/>
        <v>کشکدامداران</v>
      </c>
      <c r="B440" s="68" t="s">
        <v>694</v>
      </c>
      <c r="C440" s="68" t="s">
        <v>686</v>
      </c>
      <c r="D440" s="68">
        <v>41</v>
      </c>
      <c r="E440" s="85">
        <f t="shared" si="14"/>
        <v>1281</v>
      </c>
    </row>
    <row r="441" spans="1:5" x14ac:dyDescent="0.75">
      <c r="A441" s="83" t="str">
        <f t="shared" si="13"/>
        <v>پنیرپگاه</v>
      </c>
      <c r="B441" s="68" t="s">
        <v>695</v>
      </c>
      <c r="C441" s="68" t="s">
        <v>685</v>
      </c>
      <c r="D441" s="68">
        <v>53</v>
      </c>
      <c r="E441" s="85">
        <f t="shared" si="14"/>
        <v>1988</v>
      </c>
    </row>
    <row r="442" spans="1:5" x14ac:dyDescent="0.75">
      <c r="A442" s="83" t="str">
        <f t="shared" si="13"/>
        <v>پنیرکاله</v>
      </c>
      <c r="B442" s="68" t="s">
        <v>689</v>
      </c>
      <c r="C442" s="68" t="s">
        <v>685</v>
      </c>
      <c r="D442" s="68">
        <v>50</v>
      </c>
      <c r="E442" s="85">
        <f t="shared" si="14"/>
        <v>1448</v>
      </c>
    </row>
    <row r="443" spans="1:5" x14ac:dyDescent="0.75">
      <c r="A443" s="83" t="str">
        <f t="shared" si="13"/>
        <v>خامههراز</v>
      </c>
      <c r="B443" s="68" t="s">
        <v>683</v>
      </c>
      <c r="C443" s="68" t="s">
        <v>688</v>
      </c>
      <c r="D443" s="68">
        <v>19</v>
      </c>
      <c r="E443" s="85">
        <f t="shared" si="14"/>
        <v>2305</v>
      </c>
    </row>
    <row r="444" spans="1:5" x14ac:dyDescent="0.75">
      <c r="A444" s="83" t="str">
        <f t="shared" si="13"/>
        <v>دوغدامداران</v>
      </c>
      <c r="B444" s="68" t="s">
        <v>694</v>
      </c>
      <c r="C444" s="68" t="s">
        <v>684</v>
      </c>
      <c r="D444" s="68">
        <v>73</v>
      </c>
      <c r="E444" s="85">
        <f t="shared" si="14"/>
        <v>1456</v>
      </c>
    </row>
    <row r="445" spans="1:5" x14ac:dyDescent="0.75">
      <c r="A445" s="83" t="str">
        <f t="shared" si="13"/>
        <v>ماستچوپان</v>
      </c>
      <c r="B445" s="68" t="s">
        <v>687</v>
      </c>
      <c r="C445" s="68" t="s">
        <v>693</v>
      </c>
      <c r="D445" s="68">
        <v>17</v>
      </c>
      <c r="E445" s="85">
        <f t="shared" si="14"/>
        <v>2225</v>
      </c>
    </row>
    <row r="446" spans="1:5" x14ac:dyDescent="0.75">
      <c r="A446" s="83" t="str">
        <f t="shared" si="13"/>
        <v>دوغپگاه</v>
      </c>
      <c r="B446" s="68" t="s">
        <v>695</v>
      </c>
      <c r="C446" s="68" t="s">
        <v>684</v>
      </c>
      <c r="D446" s="68">
        <v>13</v>
      </c>
      <c r="E446" s="85">
        <f t="shared" si="14"/>
        <v>2060</v>
      </c>
    </row>
    <row r="447" spans="1:5" x14ac:dyDescent="0.75">
      <c r="A447" s="83" t="str">
        <f t="shared" si="13"/>
        <v>کشکعالیس</v>
      </c>
      <c r="B447" s="68" t="s">
        <v>692</v>
      </c>
      <c r="C447" s="68" t="s">
        <v>686</v>
      </c>
      <c r="D447" s="68">
        <v>89</v>
      </c>
      <c r="E447" s="85">
        <f t="shared" si="14"/>
        <v>1380</v>
      </c>
    </row>
    <row r="448" spans="1:5" ht="29.25" thickBot="1" x14ac:dyDescent="0.8">
      <c r="A448" s="84" t="str">
        <f t="shared" si="13"/>
        <v>دوغکاله</v>
      </c>
      <c r="B448" s="80" t="s">
        <v>689</v>
      </c>
      <c r="C448" s="80" t="s">
        <v>684</v>
      </c>
      <c r="D448" s="80">
        <v>22</v>
      </c>
      <c r="E448" s="85">
        <f t="shared" si="14"/>
        <v>2125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1-Source</vt:lpstr>
      <vt:lpstr>1-VLookup_Ex1</vt:lpstr>
      <vt:lpstr>2-Vlookup_Ex2</vt:lpstr>
      <vt:lpstr>3-DataEntrySheet</vt:lpstr>
      <vt:lpstr>3-Print</vt:lpstr>
      <vt:lpstr>4-VLOOKUP_EX4</vt:lpstr>
      <vt:lpstr>4-VLOOKUP_EX4_Solved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2018-08-02T16:42:31Z</dcterms:modified>
</cp:coreProperties>
</file>