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1\"/>
    </mc:Choice>
  </mc:AlternateContent>
  <bookViews>
    <workbookView xWindow="0" yWindow="780" windowWidth="24000" windowHeight="10575" activeTab="2"/>
  </bookViews>
  <sheets>
    <sheet name="Match&amp;Index" sheetId="3" r:id="rId1"/>
    <sheet name="Match&amp;Index (2)" sheetId="4" r:id="rId2"/>
    <sheet name="Match&amp;Index (3)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5" l="1"/>
  <c r="K2" i="5"/>
  <c r="K1" i="5"/>
  <c r="E3" i="4"/>
  <c r="G2" i="4" s="1"/>
  <c r="F3" i="4"/>
  <c r="H2" i="4"/>
  <c r="L2" i="5"/>
  <c r="L1" i="5"/>
  <c r="F3" i="3" l="1"/>
  <c r="E3" i="3"/>
  <c r="G2" i="3" s="1"/>
</calcChain>
</file>

<file path=xl/sharedStrings.xml><?xml version="1.0" encoding="utf-8"?>
<sst xmlns="http://schemas.openxmlformats.org/spreadsheetml/2006/main" count="56" uniqueCount="18">
  <si>
    <t>پنیر</t>
  </si>
  <si>
    <t>خامه</t>
  </si>
  <si>
    <t>دوغ</t>
  </si>
  <si>
    <t>شیر</t>
  </si>
  <si>
    <t>کره</t>
  </si>
  <si>
    <t>کشک</t>
  </si>
  <si>
    <t>ماست</t>
  </si>
  <si>
    <t>پگاه</t>
  </si>
  <si>
    <t>چوپان</t>
  </si>
  <si>
    <t>دامداران</t>
  </si>
  <si>
    <t>عالیس</t>
  </si>
  <si>
    <t>کاله</t>
  </si>
  <si>
    <t>هراز</t>
  </si>
  <si>
    <t>نام برند</t>
  </si>
  <si>
    <t>نام کالا</t>
  </si>
  <si>
    <t>مجموع فروش</t>
  </si>
  <si>
    <t>شماره سطر</t>
  </si>
  <si>
    <t>شماره ستون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</si>
</sst>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</fonts>
  <fills count="6">
    <fill>
      <patternFill patternType="none"/>
    </fill>
    <fill>
      <patternFill patternType="gray125"/>
    </fill>
    <fill>
      <patternFill patternType="gray0625">
        <bgColor theme="6" tint="0.79998168889431442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gray0625">
        <fgColor theme="0" tint="-0.14996795556505021"/>
        <bgColor theme="7" tint="0.799951170384838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165" fontId="2" fillId="5" borderId="1" xfId="1" applyNumberFormat="1" applyFont="1" applyFill="1" applyBorder="1" applyAlignment="1">
      <alignment horizontal="center" vertical="center"/>
    </xf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="110" zoomScaleNormal="110" workbookViewId="0">
      <selection activeCell="G11" sqref="G11"/>
    </sheetView>
  </sheetViews>
  <sheetFormatPr defaultRowHeight="22.5" x14ac:dyDescent="0.25"/>
  <cols>
    <col min="1" max="1" width="5.140625" style="2" customWidth="1"/>
    <col min="2" max="2" width="9.140625" style="2"/>
    <col min="3" max="3" width="13.42578125" style="2" bestFit="1" customWidth="1"/>
    <col min="4" max="4" width="13" style="2" customWidth="1"/>
    <col min="5" max="5" width="13.85546875" style="2" customWidth="1"/>
    <col min="6" max="6" width="14.42578125" style="2" customWidth="1"/>
    <col min="7" max="7" width="14.140625" style="2" customWidth="1"/>
    <col min="8" max="8" width="14.7109375" style="2" customWidth="1"/>
    <col min="9" max="9" width="15.140625" style="2" customWidth="1"/>
    <col min="10" max="16384" width="9.140625" style="2"/>
  </cols>
  <sheetData>
    <row r="1" spans="1:9" x14ac:dyDescent="0.25">
      <c r="E1" s="4" t="s">
        <v>13</v>
      </c>
      <c r="F1" s="4" t="s">
        <v>14</v>
      </c>
      <c r="G1" s="4" t="s">
        <v>15</v>
      </c>
    </row>
    <row r="2" spans="1:9" x14ac:dyDescent="0.25">
      <c r="E2" s="5" t="s">
        <v>12</v>
      </c>
      <c r="F2" s="5" t="s">
        <v>3</v>
      </c>
      <c r="G2" s="7">
        <f>INDEX(C6:I11,E3,F3)</f>
        <v>10199672</v>
      </c>
    </row>
    <row r="3" spans="1:9" x14ac:dyDescent="0.25">
      <c r="E3" s="2">
        <f>MATCH(E2,B6:B11,0)</f>
        <v>6</v>
      </c>
      <c r="F3" s="2">
        <f>MATCH(F2,C5:I5,0)</f>
        <v>4</v>
      </c>
    </row>
    <row r="4" spans="1:9" x14ac:dyDescent="0.25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</row>
    <row r="5" spans="1:9" x14ac:dyDescent="0.25">
      <c r="B5" s="1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</row>
    <row r="6" spans="1:9" x14ac:dyDescent="0.25">
      <c r="A6" s="2">
        <v>1</v>
      </c>
      <c r="B6" s="3" t="s">
        <v>7</v>
      </c>
      <c r="C6" s="6">
        <v>388400</v>
      </c>
      <c r="D6" s="6">
        <v>1570600</v>
      </c>
      <c r="E6" s="6">
        <v>4213416</v>
      </c>
      <c r="F6" s="6">
        <v>2965675</v>
      </c>
      <c r="G6" s="6">
        <v>3306600</v>
      </c>
      <c r="H6" s="6">
        <v>14201178</v>
      </c>
      <c r="I6" s="6">
        <v>13485696</v>
      </c>
    </row>
    <row r="7" spans="1:9" x14ac:dyDescent="0.25">
      <c r="A7" s="2">
        <v>2</v>
      </c>
      <c r="B7" s="3" t="s">
        <v>8</v>
      </c>
      <c r="C7" s="6">
        <v>7174355</v>
      </c>
      <c r="D7" s="6">
        <v>15320601</v>
      </c>
      <c r="E7" s="6">
        <v>13344270</v>
      </c>
      <c r="F7" s="6">
        <v>8637651</v>
      </c>
      <c r="G7" s="6">
        <v>7989696</v>
      </c>
      <c r="H7" s="6">
        <v>7185420</v>
      </c>
      <c r="I7" s="6">
        <v>4060278</v>
      </c>
    </row>
    <row r="8" spans="1:9" x14ac:dyDescent="0.25">
      <c r="A8" s="2">
        <v>3</v>
      </c>
      <c r="B8" s="3" t="s">
        <v>9</v>
      </c>
      <c r="C8" s="6">
        <v>8249344</v>
      </c>
      <c r="D8" s="6">
        <v>4068318</v>
      </c>
      <c r="E8" s="6">
        <v>9260316</v>
      </c>
      <c r="F8" s="6">
        <v>6456560</v>
      </c>
      <c r="G8" s="6">
        <v>21493120</v>
      </c>
      <c r="H8" s="6">
        <v>2440401</v>
      </c>
      <c r="I8" s="6">
        <v>8127880</v>
      </c>
    </row>
    <row r="9" spans="1:9" x14ac:dyDescent="0.25">
      <c r="A9" s="2">
        <v>4</v>
      </c>
      <c r="B9" s="3" t="s">
        <v>10</v>
      </c>
      <c r="C9" s="6">
        <v>6860486</v>
      </c>
      <c r="D9" s="6">
        <v>4151845</v>
      </c>
      <c r="E9" s="6">
        <v>1438710</v>
      </c>
      <c r="F9" s="6">
        <v>10477440</v>
      </c>
      <c r="G9" s="6">
        <v>13940434</v>
      </c>
      <c r="H9" s="6">
        <v>3242463</v>
      </c>
      <c r="I9" s="6">
        <v>19067175</v>
      </c>
    </row>
    <row r="10" spans="1:9" x14ac:dyDescent="0.25">
      <c r="A10" s="2">
        <v>5</v>
      </c>
      <c r="B10" s="3" t="s">
        <v>11</v>
      </c>
      <c r="C10" s="6">
        <v>4891206</v>
      </c>
      <c r="D10" s="6">
        <v>8535820</v>
      </c>
      <c r="E10" s="6">
        <v>14964000</v>
      </c>
      <c r="F10" s="6">
        <v>6498008</v>
      </c>
      <c r="G10" s="6">
        <v>11009352</v>
      </c>
      <c r="H10" s="6">
        <v>3199980</v>
      </c>
      <c r="I10" s="6">
        <v>4578516</v>
      </c>
    </row>
    <row r="11" spans="1:9" x14ac:dyDescent="0.25">
      <c r="A11" s="2">
        <v>6</v>
      </c>
      <c r="B11" s="3" t="s">
        <v>12</v>
      </c>
      <c r="C11" s="6">
        <v>14948149</v>
      </c>
      <c r="D11" s="6">
        <v>14695770</v>
      </c>
      <c r="E11" s="6">
        <v>10016136</v>
      </c>
      <c r="F11" s="6">
        <v>10199672</v>
      </c>
      <c r="G11" s="6">
        <v>2635248</v>
      </c>
      <c r="H11" s="6">
        <v>8432697</v>
      </c>
      <c r="I11" s="6">
        <v>2183721</v>
      </c>
    </row>
  </sheetData>
  <dataValidations count="2">
    <dataValidation type="list" allowBlank="1" showInputMessage="1" showErrorMessage="1" sqref="F2">
      <formula1>$C$5:$I$5</formula1>
    </dataValidation>
    <dataValidation type="list" allowBlank="1" showInputMessage="1" showErrorMessage="1" sqref="E2">
      <formula1>$B$6:$B$11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="110" zoomScaleNormal="110" workbookViewId="0">
      <selection activeCell="J1" sqref="J1"/>
    </sheetView>
  </sheetViews>
  <sheetFormatPr defaultRowHeight="22.5" x14ac:dyDescent="0.25"/>
  <cols>
    <col min="1" max="1" width="5.140625" style="2" customWidth="1"/>
    <col min="2" max="2" width="9.140625" style="2"/>
    <col min="3" max="3" width="13.42578125" style="2" bestFit="1" customWidth="1"/>
    <col min="4" max="4" width="13" style="2" customWidth="1"/>
    <col min="5" max="5" width="13.85546875" style="2" customWidth="1"/>
    <col min="6" max="6" width="14.42578125" style="2" customWidth="1"/>
    <col min="7" max="7" width="14.140625" style="2" customWidth="1"/>
    <col min="8" max="8" width="14.7109375" style="2" customWidth="1"/>
    <col min="9" max="9" width="15.140625" style="2" customWidth="1"/>
    <col min="10" max="16384" width="9.140625" style="2"/>
  </cols>
  <sheetData>
    <row r="1" spans="1:9" x14ac:dyDescent="0.25">
      <c r="E1" s="4" t="s">
        <v>13</v>
      </c>
      <c r="F1" s="4" t="s">
        <v>14</v>
      </c>
      <c r="G1" s="4" t="s">
        <v>15</v>
      </c>
    </row>
    <row r="2" spans="1:9" x14ac:dyDescent="0.6">
      <c r="E2" s="8" t="s">
        <v>11</v>
      </c>
      <c r="F2" s="8" t="s">
        <v>5</v>
      </c>
      <c r="G2" s="8">
        <f>INDEX(C6:I11,E3,F3)</f>
        <v>3199980</v>
      </c>
      <c r="H2" s="2">
        <f>INDEX(C6:I11,MATCH(E2,B6:B11,0),MATCH(F2,C5:I5,0))</f>
        <v>3199980</v>
      </c>
    </row>
    <row r="3" spans="1:9" x14ac:dyDescent="0.25">
      <c r="E3" s="2">
        <f>MATCH(E2,B6:B11,0)</f>
        <v>5</v>
      </c>
      <c r="F3" s="2">
        <f>MATCH(F2,C5:I5,0)</f>
        <v>6</v>
      </c>
    </row>
    <row r="4" spans="1:9" x14ac:dyDescent="0.25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</row>
    <row r="5" spans="1:9" x14ac:dyDescent="0.25">
      <c r="B5" s="1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</row>
    <row r="6" spans="1:9" x14ac:dyDescent="0.25">
      <c r="A6" s="2">
        <v>1</v>
      </c>
      <c r="B6" s="3" t="s">
        <v>7</v>
      </c>
      <c r="C6" s="6">
        <v>388400</v>
      </c>
      <c r="D6" s="6">
        <v>1570600</v>
      </c>
      <c r="E6" s="6">
        <v>4213416</v>
      </c>
      <c r="F6" s="6">
        <v>2965675</v>
      </c>
      <c r="G6" s="6">
        <v>3306600</v>
      </c>
      <c r="H6" s="6">
        <v>14201178</v>
      </c>
      <c r="I6" s="6">
        <v>13485696</v>
      </c>
    </row>
    <row r="7" spans="1:9" x14ac:dyDescent="0.25">
      <c r="A7" s="2">
        <v>2</v>
      </c>
      <c r="B7" s="3" t="s">
        <v>8</v>
      </c>
      <c r="C7" s="6">
        <v>7174355</v>
      </c>
      <c r="D7" s="6">
        <v>15320601</v>
      </c>
      <c r="E7" s="6">
        <v>13344270</v>
      </c>
      <c r="F7" s="6">
        <v>8637651</v>
      </c>
      <c r="G7" s="6">
        <v>7989696</v>
      </c>
      <c r="H7" s="6">
        <v>7185420</v>
      </c>
      <c r="I7" s="6">
        <v>4060278</v>
      </c>
    </row>
    <row r="8" spans="1:9" x14ac:dyDescent="0.25">
      <c r="A8" s="2">
        <v>3</v>
      </c>
      <c r="B8" s="3" t="s">
        <v>9</v>
      </c>
      <c r="C8" s="6">
        <v>8249344</v>
      </c>
      <c r="D8" s="6">
        <v>4068318</v>
      </c>
      <c r="E8" s="6">
        <v>9260316</v>
      </c>
      <c r="F8" s="6">
        <v>6456560</v>
      </c>
      <c r="G8" s="6">
        <v>21493120</v>
      </c>
      <c r="H8" s="6">
        <v>2440401</v>
      </c>
      <c r="I8" s="6">
        <v>8127880</v>
      </c>
    </row>
    <row r="9" spans="1:9" x14ac:dyDescent="0.25">
      <c r="A9" s="2">
        <v>4</v>
      </c>
      <c r="B9" s="3" t="s">
        <v>10</v>
      </c>
      <c r="C9" s="6">
        <v>6860486</v>
      </c>
      <c r="D9" s="6">
        <v>4151845</v>
      </c>
      <c r="E9" s="6">
        <v>1438710</v>
      </c>
      <c r="F9" s="6">
        <v>10477440</v>
      </c>
      <c r="G9" s="6">
        <v>13940434</v>
      </c>
      <c r="H9" s="6">
        <v>3242463</v>
      </c>
      <c r="I9" s="6">
        <v>19067175</v>
      </c>
    </row>
    <row r="10" spans="1:9" x14ac:dyDescent="0.25">
      <c r="A10" s="2">
        <v>5</v>
      </c>
      <c r="B10" s="3" t="s">
        <v>11</v>
      </c>
      <c r="C10" s="6">
        <v>4891206</v>
      </c>
      <c r="D10" s="6">
        <v>8535820</v>
      </c>
      <c r="E10" s="6">
        <v>14964000</v>
      </c>
      <c r="F10" s="6">
        <v>6498008</v>
      </c>
      <c r="G10" s="6">
        <v>11009352</v>
      </c>
      <c r="H10" s="6">
        <v>3199980</v>
      </c>
      <c r="I10" s="6">
        <v>4578516</v>
      </c>
    </row>
    <row r="11" spans="1:9" x14ac:dyDescent="0.25">
      <c r="A11" s="2">
        <v>6</v>
      </c>
      <c r="B11" s="3" t="s">
        <v>12</v>
      </c>
      <c r="C11" s="6">
        <v>14948149</v>
      </c>
      <c r="D11" s="6">
        <v>14695770</v>
      </c>
      <c r="E11" s="6">
        <v>10016136</v>
      </c>
      <c r="F11" s="6">
        <v>10199672</v>
      </c>
      <c r="G11" s="6">
        <v>2635248</v>
      </c>
      <c r="H11" s="6">
        <v>8432697</v>
      </c>
      <c r="I11" s="6">
        <v>2183721</v>
      </c>
    </row>
  </sheetData>
  <dataValidations count="2">
    <dataValidation type="list" allowBlank="1" showInputMessage="1" showErrorMessage="1" sqref="E2">
      <formula1>$B$6:$B$11</formula1>
    </dataValidation>
    <dataValidation type="list" allowBlank="1" showInputMessage="1" showErrorMessage="1" sqref="F2">
      <formula1>$C$5:$I$5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tabSelected="1" zoomScale="80" zoomScaleNormal="80" workbookViewId="0">
      <selection activeCell="L6" sqref="L6"/>
    </sheetView>
  </sheetViews>
  <sheetFormatPr defaultRowHeight="22.5" x14ac:dyDescent="0.25"/>
  <cols>
    <col min="1" max="1" width="5.140625" style="2" customWidth="1"/>
    <col min="2" max="2" width="9.140625" style="2"/>
    <col min="3" max="3" width="13.42578125" style="2" bestFit="1" customWidth="1"/>
    <col min="4" max="4" width="13" style="2" customWidth="1"/>
    <col min="5" max="5" width="13.85546875" style="2" customWidth="1"/>
    <col min="6" max="6" width="14.42578125" style="2" customWidth="1"/>
    <col min="7" max="7" width="14.140625" style="2" customWidth="1"/>
    <col min="8" max="8" width="13.5703125" style="2" bestFit="1" customWidth="1"/>
    <col min="9" max="9" width="14.28515625" style="2" bestFit="1" customWidth="1"/>
    <col min="10" max="11" width="9.140625" style="2"/>
    <col min="12" max="12" width="37.7109375" style="2" customWidth="1"/>
    <col min="13" max="16384" width="9.140625" style="2"/>
  </cols>
  <sheetData>
    <row r="1" spans="1:12" x14ac:dyDescent="0.25">
      <c r="E1" s="4" t="s">
        <v>13</v>
      </c>
      <c r="F1" s="4" t="s">
        <v>14</v>
      </c>
      <c r="G1" s="4" t="s">
        <v>15</v>
      </c>
      <c r="J1" s="2" t="s">
        <v>16</v>
      </c>
      <c r="K1" s="2">
        <f>MATCH(E2,B6:B11,0)</f>
        <v>5</v>
      </c>
      <c r="L1" s="2" t="str">
        <f ca="1">_xlfn.FORMULATEXT(K1)</f>
        <v>=MATCH(E2,B6:B11,0)</v>
      </c>
    </row>
    <row r="2" spans="1:12" x14ac:dyDescent="0.6">
      <c r="E2" s="8" t="s">
        <v>11</v>
      </c>
      <c r="F2" s="8" t="s">
        <v>5</v>
      </c>
      <c r="G2" s="8">
        <f>INDEX(C6:I11,K1,K2)</f>
        <v>3199980</v>
      </c>
      <c r="J2" s="2" t="s">
        <v>17</v>
      </c>
      <c r="K2" s="2">
        <f>MATCH(F2,C5:I5,0)</f>
        <v>6</v>
      </c>
      <c r="L2" s="2" t="str">
        <f ca="1">_xlfn.FORMULATEXT(K2)</f>
        <v>=MATCH(F2,C5:I5,0)</v>
      </c>
    </row>
    <row r="4" spans="1:12" x14ac:dyDescent="0.25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</row>
    <row r="5" spans="1:12" x14ac:dyDescent="0.25">
      <c r="B5" s="1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</row>
    <row r="6" spans="1:12" x14ac:dyDescent="0.25">
      <c r="A6" s="2">
        <v>1</v>
      </c>
      <c r="B6" s="3" t="s">
        <v>7</v>
      </c>
      <c r="C6" s="6">
        <v>388400</v>
      </c>
      <c r="D6" s="6">
        <v>1570600</v>
      </c>
      <c r="E6" s="6">
        <v>4213416</v>
      </c>
      <c r="F6" s="6">
        <v>2965675</v>
      </c>
      <c r="G6" s="6">
        <v>3306600</v>
      </c>
      <c r="H6" s="6">
        <v>14201178</v>
      </c>
      <c r="I6" s="6">
        <v>13485696</v>
      </c>
    </row>
    <row r="7" spans="1:12" x14ac:dyDescent="0.25">
      <c r="A7" s="2">
        <v>2</v>
      </c>
      <c r="B7" s="3" t="s">
        <v>8</v>
      </c>
      <c r="C7" s="6">
        <v>7174355</v>
      </c>
      <c r="D7" s="6">
        <v>15320601</v>
      </c>
      <c r="E7" s="6">
        <v>13344270</v>
      </c>
      <c r="F7" s="6">
        <v>8637651</v>
      </c>
      <c r="G7" s="6">
        <v>7989696</v>
      </c>
      <c r="H7" s="6">
        <v>7185420</v>
      </c>
      <c r="I7" s="6">
        <v>4060278</v>
      </c>
    </row>
    <row r="8" spans="1:12" x14ac:dyDescent="0.25">
      <c r="A8" s="2">
        <v>3</v>
      </c>
      <c r="B8" s="3" t="s">
        <v>9</v>
      </c>
      <c r="C8" s="6">
        <v>8249344</v>
      </c>
      <c r="D8" s="6">
        <v>4068318</v>
      </c>
      <c r="E8" s="6">
        <v>9260316</v>
      </c>
      <c r="F8" s="6">
        <v>6456560</v>
      </c>
      <c r="G8" s="6">
        <v>21493120</v>
      </c>
      <c r="H8" s="6">
        <v>2440401</v>
      </c>
      <c r="I8" s="6">
        <v>8127880</v>
      </c>
    </row>
    <row r="9" spans="1:12" x14ac:dyDescent="0.25">
      <c r="A9" s="2">
        <v>4</v>
      </c>
      <c r="B9" s="3" t="s">
        <v>10</v>
      </c>
      <c r="C9" s="6">
        <v>6860486</v>
      </c>
      <c r="D9" s="6">
        <v>4151845</v>
      </c>
      <c r="E9" s="6">
        <v>1438710</v>
      </c>
      <c r="F9" s="6">
        <v>10477440</v>
      </c>
      <c r="G9" s="6">
        <v>13940434</v>
      </c>
      <c r="H9" s="6">
        <v>3242463</v>
      </c>
      <c r="I9" s="6">
        <v>19067175</v>
      </c>
    </row>
    <row r="10" spans="1:12" x14ac:dyDescent="0.25">
      <c r="A10" s="2">
        <v>5</v>
      </c>
      <c r="B10" s="3" t="s">
        <v>11</v>
      </c>
      <c r="C10" s="6">
        <v>4891206</v>
      </c>
      <c r="D10" s="6">
        <v>8535820</v>
      </c>
      <c r="E10" s="6">
        <v>14964000</v>
      </c>
      <c r="F10" s="6">
        <v>6498008</v>
      </c>
      <c r="G10" s="6">
        <v>11009352</v>
      </c>
      <c r="H10" s="6">
        <v>3199980</v>
      </c>
      <c r="I10" s="6">
        <v>4578516</v>
      </c>
    </row>
    <row r="11" spans="1:12" x14ac:dyDescent="0.25">
      <c r="A11" s="2">
        <v>6</v>
      </c>
      <c r="B11" s="3" t="s">
        <v>12</v>
      </c>
      <c r="C11" s="6">
        <v>14948149</v>
      </c>
      <c r="D11" s="6">
        <v>14695770</v>
      </c>
      <c r="E11" s="6">
        <v>10016136</v>
      </c>
      <c r="F11" s="6">
        <v>10199672</v>
      </c>
      <c r="G11" s="6">
        <v>2635248</v>
      </c>
      <c r="H11" s="6">
        <v>8432697</v>
      </c>
      <c r="I11" s="6">
        <v>2183721</v>
      </c>
    </row>
  </sheetData>
  <dataValidations count="2">
    <dataValidation type="list" allowBlank="1" showInputMessage="1" showErrorMessage="1" sqref="F2">
      <formula1>$C$5:$I$5</formula1>
    </dataValidation>
    <dataValidation type="list" allowBlank="1" showInputMessage="1" showErrorMessage="1" sqref="E2">
      <formula1>$B$6:$B$11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Match&amp;Index</vt:lpstr>
      <vt:lpstr>Match&amp;Index (2)</vt:lpstr>
      <vt:lpstr>Match&amp;Index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2017-07-25T07:17:21Z</dcterms:created>
  <dcterms:modified xsi:type="dcterms:W3CDTF">2018-02-27T15:08:59Z</dcterms:modified>
</cp:coreProperties>
</file>