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ALIREZA\Desktop\"/>
    </mc:Choice>
  </mc:AlternateContent>
  <bookViews>
    <workbookView xWindow="0" yWindow="0" windowWidth="15345" windowHeight="5865" activeTab="3"/>
  </bookViews>
  <sheets>
    <sheet name="Sheet1" sheetId="1" r:id="rId1"/>
    <sheet name="Source" sheetId="2" r:id="rId2"/>
    <sheet name="Sheet3" sheetId="3" r:id="rId3"/>
    <sheet name="Sheet4" sheetId="4" r:id="rId4"/>
  </sheets>
  <definedNames>
    <definedName name="Slicer_کل">#N/A</definedName>
  </definedNames>
  <calcPr calcId="162913"/>
  <pivotCaches>
    <pivotCache cacheId="7"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 r="C4" i="1"/>
  <c r="C5" i="1"/>
  <c r="C6" i="1"/>
  <c r="C7" i="1"/>
  <c r="C8" i="1"/>
  <c r="C9" i="1"/>
  <c r="C10" i="1"/>
  <c r="C11" i="1"/>
  <c r="C12" i="1"/>
  <c r="C13" i="1"/>
  <c r="C14" i="1"/>
  <c r="C2" i="1"/>
  <c r="B3" i="1"/>
  <c r="B4" i="1"/>
  <c r="B5" i="1"/>
  <c r="B6" i="1"/>
  <c r="B7" i="1"/>
  <c r="B8" i="1"/>
  <c r="B9" i="1"/>
  <c r="B10" i="1"/>
  <c r="B11" i="1"/>
  <c r="B12" i="1"/>
  <c r="B13" i="1"/>
  <c r="B14" i="1"/>
  <c r="B2" i="1"/>
</calcChain>
</file>

<file path=xl/sharedStrings.xml><?xml version="1.0" encoding="utf-8"?>
<sst xmlns="http://schemas.openxmlformats.org/spreadsheetml/2006/main" count="333" uniqueCount="183">
  <si>
    <t>کد تفضیلی</t>
  </si>
  <si>
    <t>کد معین</t>
  </si>
  <si>
    <t>شرح آرتیکل</t>
  </si>
  <si>
    <t>0005</t>
  </si>
  <si>
    <t>صالح قلی زاده شماره 6828</t>
  </si>
  <si>
    <t>مهدی کمالی شماره 789789</t>
  </si>
  <si>
    <t>مهناز سعدی شماره 1906335</t>
  </si>
  <si>
    <t>ctrl+E</t>
  </si>
  <si>
    <t>كد</t>
  </si>
  <si>
    <t>معین</t>
  </si>
  <si>
    <t>کل</t>
  </si>
  <si>
    <t>گروه</t>
  </si>
  <si>
    <t>گردش بدهكار</t>
  </si>
  <si>
    <t>گردش بستانكار</t>
  </si>
  <si>
    <t>مانده بدهكار</t>
  </si>
  <si>
    <t>مانده بستانكار</t>
  </si>
  <si>
    <t>سال مالی</t>
  </si>
  <si>
    <t>111001</t>
  </si>
  <si>
    <t>صندوق ريالي</t>
  </si>
  <si>
    <t>موجودي نقد</t>
  </si>
  <si>
    <t>داراييهاي جاري</t>
  </si>
  <si>
    <t>111003</t>
  </si>
  <si>
    <t>تنخواه گردانهاي ريالي</t>
  </si>
  <si>
    <t>111005</t>
  </si>
  <si>
    <t>موجودي بانكهاي ريالي</t>
  </si>
  <si>
    <t>111201</t>
  </si>
  <si>
    <t>حسابهاي دريافتني غير رسمي</t>
  </si>
  <si>
    <t>حسابها و اسناد دريافتني تجاري</t>
  </si>
  <si>
    <t>111202</t>
  </si>
  <si>
    <t>چكهاي دريافتني نزد صندوق</t>
  </si>
  <si>
    <t>111203</t>
  </si>
  <si>
    <t>چكهاي در جريان وصول</t>
  </si>
  <si>
    <t>111207</t>
  </si>
  <si>
    <t>حساب هاي دريافتني رسمي</t>
  </si>
  <si>
    <t>ساير حسابها و اسناد دريافتني</t>
  </si>
  <si>
    <t>111301</t>
  </si>
  <si>
    <t>مساعده حقوق</t>
  </si>
  <si>
    <t>111302</t>
  </si>
  <si>
    <t>وام  كاركنان</t>
  </si>
  <si>
    <t>111304</t>
  </si>
  <si>
    <t>ساير حسابها واسناد دريافتني غير رسمي</t>
  </si>
  <si>
    <t>111501</t>
  </si>
  <si>
    <t>موجودي انبار مواد اوليه</t>
  </si>
  <si>
    <t>موجودي مواد و كالا</t>
  </si>
  <si>
    <t>111502</t>
  </si>
  <si>
    <t>موجودي  انبارقطعات و لوازم يدكي</t>
  </si>
  <si>
    <t>111503</t>
  </si>
  <si>
    <t>موجودي  انبارمحصولات</t>
  </si>
  <si>
    <t>111507</t>
  </si>
  <si>
    <t>كالاي اماني ما نزد شمشاد</t>
  </si>
  <si>
    <t>111508</t>
  </si>
  <si>
    <t>كالاي اماني ما نزد سپند آريانا</t>
  </si>
  <si>
    <t>111509</t>
  </si>
  <si>
    <t>كالاي اماني ما نزد ظروف مقوايي</t>
  </si>
  <si>
    <t>111510</t>
  </si>
  <si>
    <t>كالاي اماني ما نزد قمر</t>
  </si>
  <si>
    <t>111511</t>
  </si>
  <si>
    <t>كالاي اماني ما نزد همايون</t>
  </si>
  <si>
    <t>111515</t>
  </si>
  <si>
    <t>موجودي انبار تجهيزات</t>
  </si>
  <si>
    <t>111517</t>
  </si>
  <si>
    <t>موجودي انبار رضوي</t>
  </si>
  <si>
    <t>111601</t>
  </si>
  <si>
    <t>كاردرجريان ساخت</t>
  </si>
  <si>
    <t>111709</t>
  </si>
  <si>
    <t>هزينه حمل سفارش</t>
  </si>
  <si>
    <t>سفارشات و پيش پرداختها</t>
  </si>
  <si>
    <t>111809</t>
  </si>
  <si>
    <t>پيش پرداخت اجاره</t>
  </si>
  <si>
    <t>211001</t>
  </si>
  <si>
    <t>حسابهاي پرداختني غير رسمي</t>
  </si>
  <si>
    <t>حسابها و اسناد پرداختني تجاري</t>
  </si>
  <si>
    <t>بدهي هاي جاري</t>
  </si>
  <si>
    <t>211002</t>
  </si>
  <si>
    <t>اسناد پرداختني ريالي</t>
  </si>
  <si>
    <t>211006</t>
  </si>
  <si>
    <t>حسابهاي پرداختني رسمي</t>
  </si>
  <si>
    <t>ساير حسابها و اسناد پرداختني</t>
  </si>
  <si>
    <t>211102</t>
  </si>
  <si>
    <t>ماليات پرداختني حقوق ودستمزد كاركنان</t>
  </si>
  <si>
    <t>211104</t>
  </si>
  <si>
    <t>سازمان تامين اجتماعي – حق بيمه پرداختني كاركنان</t>
  </si>
  <si>
    <t>211107</t>
  </si>
  <si>
    <t>حقوق ودستمزد پرداختني</t>
  </si>
  <si>
    <t>211109</t>
  </si>
  <si>
    <t>عيدي وپاداش پرداختني</t>
  </si>
  <si>
    <t>211112</t>
  </si>
  <si>
    <t>ماليات ارزش افزوده پرداختي</t>
  </si>
  <si>
    <t>211113</t>
  </si>
  <si>
    <t>عوارض ارزش افزوده پرداختي</t>
  </si>
  <si>
    <t>211114</t>
  </si>
  <si>
    <t>ساير حسابهاي پرداختني غير رسمي</t>
  </si>
  <si>
    <t>211115</t>
  </si>
  <si>
    <t>ساير حسابهاي پرداختني رسمي</t>
  </si>
  <si>
    <t>211601</t>
  </si>
  <si>
    <t>ذخيره مرخصي استفاده نشده</t>
  </si>
  <si>
    <t>ساير اندوخته ها</t>
  </si>
  <si>
    <t>حقوق صاحبان سهام</t>
  </si>
  <si>
    <t>221101</t>
  </si>
  <si>
    <t>وامهاي پرداختني بلند مدت (اصل)</t>
  </si>
  <si>
    <t>تسهيلات مالي دريافتي بلندمدت</t>
  </si>
  <si>
    <t>بدهي هاي غير جاري</t>
  </si>
  <si>
    <t>221102</t>
  </si>
  <si>
    <t>وامهاي پرداختني بلند مدت (بهره)</t>
  </si>
  <si>
    <t>411001</t>
  </si>
  <si>
    <t>فروش  داخلي محصولات</t>
  </si>
  <si>
    <t>فروش خالص</t>
  </si>
  <si>
    <t>سود و زياني</t>
  </si>
  <si>
    <t>411201</t>
  </si>
  <si>
    <t>سود و زيان فروش ضايعات</t>
  </si>
  <si>
    <t>ساير درآمدهاي عملياتي</t>
  </si>
  <si>
    <t>611001</t>
  </si>
  <si>
    <t>حقوق پايه</t>
  </si>
  <si>
    <t>هزينه هاي عمومي</t>
  </si>
  <si>
    <t>611002</t>
  </si>
  <si>
    <t>اضافه كاري</t>
  </si>
  <si>
    <t>611004</t>
  </si>
  <si>
    <t>حق نوبت كاري</t>
  </si>
  <si>
    <t>611006</t>
  </si>
  <si>
    <t>فوق العاده مسكن وخواروبار</t>
  </si>
  <si>
    <t>611007</t>
  </si>
  <si>
    <t>حق اولاد</t>
  </si>
  <si>
    <t>611011</t>
  </si>
  <si>
    <t>بيمه سهم كارفرما</t>
  </si>
  <si>
    <t>611014</t>
  </si>
  <si>
    <t>مرخصي استفاده نشده</t>
  </si>
  <si>
    <t>611016</t>
  </si>
  <si>
    <t>بيمه بيكاري</t>
  </si>
  <si>
    <t>611020</t>
  </si>
  <si>
    <t>هزينه خواربار اتباع خارجي</t>
  </si>
  <si>
    <t>ساير هزينه هاي عملياتي</t>
  </si>
  <si>
    <t>611201</t>
  </si>
  <si>
    <t>تعمير و نگهداري ساختمان و تاسيسات</t>
  </si>
  <si>
    <t>611202</t>
  </si>
  <si>
    <t>تعمير ونگهداري ماشين آلات و تجهيزات توليد</t>
  </si>
  <si>
    <t>611204</t>
  </si>
  <si>
    <t>تعمير ونگهداري وسايط نقليه</t>
  </si>
  <si>
    <t>611208</t>
  </si>
  <si>
    <t>هزينه آب مصرفي كارخانه</t>
  </si>
  <si>
    <t>611210</t>
  </si>
  <si>
    <t>هزينه حمل متفرقه عملياتي</t>
  </si>
  <si>
    <t>611214</t>
  </si>
  <si>
    <t>هزينه پست و تلفن</t>
  </si>
  <si>
    <t>611219</t>
  </si>
  <si>
    <t>611220</t>
  </si>
  <si>
    <t>هزينه ايمني و بهداشت و درمان و طب كار و معاينات پزشكي</t>
  </si>
  <si>
    <t>611221</t>
  </si>
  <si>
    <t>هزينه مجوز تخليه و حمل پسماند و ضايعات كارخانه</t>
  </si>
  <si>
    <t>611222</t>
  </si>
  <si>
    <t>هزينه برق مصرفي كارخانه</t>
  </si>
  <si>
    <t>611223</t>
  </si>
  <si>
    <t>هزينه گاز مصرفي كارخانه</t>
  </si>
  <si>
    <t>611224</t>
  </si>
  <si>
    <t>هزينه هاي اياب و ذهاب و سرويس-كارخانه</t>
  </si>
  <si>
    <t>611225</t>
  </si>
  <si>
    <t>هزينه بيمه آتش سوزي كارخانه</t>
  </si>
  <si>
    <t>611227</t>
  </si>
  <si>
    <t>هزينه تشريفات و پذيرايي و آبدارخانه و رستوران كارخانه</t>
  </si>
  <si>
    <t>611402</t>
  </si>
  <si>
    <t>هزينه پذيرايي و تشريفات و آبدارخانه-دفتر مركزي</t>
  </si>
  <si>
    <t>611403</t>
  </si>
  <si>
    <t>هزينه اياب و ذهاب-دفتر مركزي</t>
  </si>
  <si>
    <t>611404</t>
  </si>
  <si>
    <t>ساير هزينه هاي اداري</t>
  </si>
  <si>
    <t>611405</t>
  </si>
  <si>
    <t>هزينه آب و برق و گاز و تلفن و شارژ ساختمان</t>
  </si>
  <si>
    <t>611407</t>
  </si>
  <si>
    <t>هزينه ملزومات و نوشت افزار اداري</t>
  </si>
  <si>
    <t>611408</t>
  </si>
  <si>
    <t>هزينه هاي حسابداري ، حسابرسي و خدمات مالي</t>
  </si>
  <si>
    <t>611410</t>
  </si>
  <si>
    <t>هزينه هدايا و پاداش و اعانات</t>
  </si>
  <si>
    <t>611412</t>
  </si>
  <si>
    <t>هزينه تبليغات و آگهي و نمايشگاه</t>
  </si>
  <si>
    <t>611413</t>
  </si>
  <si>
    <t>هزينه اجاره</t>
  </si>
  <si>
    <t>611501</t>
  </si>
  <si>
    <t>هزينه سود و بهره تسهيلات و وام</t>
  </si>
  <si>
    <t>611502</t>
  </si>
  <si>
    <t>هزينه كارمزد خدمات بانكي</t>
  </si>
  <si>
    <t>Row Labels</t>
  </si>
  <si>
    <t>Grand Total</t>
  </si>
  <si>
    <t>Sum of مانده بدهكار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</si>
</sst>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Arial"/>
      <family val="2"/>
      <charset val="178"/>
      <scheme val="minor"/>
    </font>
    <font>
      <sz val="11"/>
      <color theme="1"/>
      <name val="B Titr"/>
      <charset val="178"/>
    </font>
    <font>
      <sz val="11"/>
      <color theme="0"/>
      <name val="B Titr"/>
      <charset val="178"/>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horizontal="center"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horizontal="center" vertical="center"/>
    </xf>
    <xf numFmtId="0" fontId="0" fillId="0" borderId="0" xfId="0" pivotButton="1"/>
    <xf numFmtId="0" fontId="0" fillId="0" borderId="0" xfId="0" applyAlignment="1">
      <alignment horizontal="right"/>
    </xf>
    <xf numFmtId="3" fontId="0" fillId="0" borderId="0" xfId="0" applyNumberFormat="1"/>
    <xf numFmtId="0" fontId="0" fillId="0" borderId="0" xfId="0" applyAlignment="1">
      <alignment horizontal="righ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14</xdr:col>
      <xdr:colOff>533400</xdr:colOff>
      <xdr:row>0</xdr:row>
      <xdr:rowOff>95251</xdr:rowOff>
    </xdr:from>
    <xdr:to>
      <xdr:col>23</xdr:col>
      <xdr:colOff>657225</xdr:colOff>
      <xdr:row>10</xdr:row>
      <xdr:rowOff>95251</xdr:rowOff>
    </xdr:to>
    <mc:AlternateContent xmlns:mc="http://schemas.openxmlformats.org/markup-compatibility/2006">
      <mc:Choice xmlns:a14="http://schemas.microsoft.com/office/drawing/2010/main" Requires="a14">
        <xdr:graphicFrame macro="">
          <xdr:nvGraphicFramePr>
            <xdr:cNvPr id="2" name="کل"/>
            <xdr:cNvGraphicFramePr/>
          </xdr:nvGraphicFramePr>
          <xdr:xfrm>
            <a:off x="0" y="0"/>
            <a:ext cx="0" cy="0"/>
          </xdr:xfrm>
          <a:graphic>
            <a:graphicData uri="http://schemas.microsoft.com/office/drawing/2010/slicer">
              <sle:slicer xmlns:sle="http://schemas.microsoft.com/office/drawing/2010/slicer" name="کل"/>
            </a:graphicData>
          </a:graphic>
        </xdr:graphicFrame>
      </mc:Choice>
      <mc:Fallback>
        <xdr:sp macro="" textlink="">
          <xdr:nvSpPr>
            <xdr:cNvPr id="0" name=""/>
            <xdr:cNvSpPr>
              <a:spLocks noTextEdit="1"/>
            </xdr:cNvSpPr>
          </xdr:nvSpPr>
          <xdr:spPr>
            <a:xfrm>
              <a:off x="11219716575" y="95251"/>
              <a:ext cx="6838950" cy="1809750"/>
            </a:xfrm>
            <a:prstGeom prst="rect">
              <a:avLst/>
            </a:prstGeom>
            <a:solidFill>
              <a:prstClr val="white"/>
            </a:solidFill>
            <a:ln w="1">
              <a:solidFill>
                <a:prstClr val="green"/>
              </a:solidFill>
            </a:ln>
          </xdr:spPr>
          <xdr:txBody>
            <a:bodyPr vertOverflow="clip" horzOverflow="clip"/>
            <a:lstStyle/>
            <a:p>
              <a:r>
                <a:rPr lang="fa-IR"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LIREZA" refreshedDate="43216.611342129632" createdVersion="6" refreshedVersion="6" minRefreshableVersion="3" recordCount="73">
  <cacheSource type="worksheet">
    <worksheetSource name="Table1"/>
  </cacheSource>
  <cacheFields count="9">
    <cacheField name="كد" numFmtId="0">
      <sharedItems/>
    </cacheField>
    <cacheField name="معین" numFmtId="0">
      <sharedItems count="73">
        <s v="صندوق ريالي"/>
        <s v="تنخواه گردانهاي ريالي"/>
        <s v="موجودي بانكهاي ريالي"/>
        <s v="حسابهاي دريافتني غير رسمي"/>
        <s v="چكهاي دريافتني نزد صندوق"/>
        <s v="چكهاي در جريان وصول"/>
        <s v="حساب هاي دريافتني رسمي"/>
        <s v="مساعده حقوق"/>
        <s v="وام  كاركنان"/>
        <s v="ساير حسابها واسناد دريافتني غير رسمي"/>
        <s v="موجودي انبار مواد اوليه"/>
        <s v="موجودي  انبارقطعات و لوازم يدكي"/>
        <s v="موجودي  انبارمحصولات"/>
        <s v="كالاي اماني ما نزد شمشاد"/>
        <s v="كالاي اماني ما نزد سپند آريانا"/>
        <s v="كالاي اماني ما نزد ظروف مقوايي"/>
        <s v="كالاي اماني ما نزد قمر"/>
        <s v="كالاي اماني ما نزد همايون"/>
        <s v="موجودي انبار تجهيزات"/>
        <s v="موجودي انبار رضوي"/>
        <s v="كاردرجريان ساخت"/>
        <s v="هزينه حمل سفارش"/>
        <s v="پيش پرداخت اجاره"/>
        <s v="حسابهاي پرداختني غير رسمي"/>
        <s v="اسناد پرداختني ريالي"/>
        <s v="حسابهاي پرداختني رسمي"/>
        <s v="ماليات پرداختني حقوق ودستمزد كاركنان"/>
        <s v="سازمان تامين اجتماعي – حق بيمه پرداختني كاركنان"/>
        <s v="حقوق ودستمزد پرداختني"/>
        <s v="عيدي وپاداش پرداختني"/>
        <s v="ماليات ارزش افزوده پرداختي"/>
        <s v="عوارض ارزش افزوده پرداختي"/>
        <s v="ساير حسابهاي پرداختني غير رسمي"/>
        <s v="ساير حسابهاي پرداختني رسمي"/>
        <s v="ذخيره مرخصي استفاده نشده"/>
        <s v="وامهاي پرداختني بلند مدت (اصل)"/>
        <s v="وامهاي پرداختني بلند مدت (بهره)"/>
        <s v="فروش  داخلي محصولات"/>
        <s v="سود و زيان فروش ضايعات"/>
        <s v="حقوق پايه"/>
        <s v="اضافه كاري"/>
        <s v="حق نوبت كاري"/>
        <s v="فوق العاده مسكن وخواروبار"/>
        <s v="حق اولاد"/>
        <s v="بيمه سهم كارفرما"/>
        <s v="مرخصي استفاده نشده"/>
        <s v="بيمه بيكاري"/>
        <s v="هزينه خواربار اتباع خارجي"/>
        <s v="تعمير و نگهداري ساختمان و تاسيسات"/>
        <s v="تعمير ونگهداري ماشين آلات و تجهيزات توليد"/>
        <s v="تعمير ونگهداري وسايط نقليه"/>
        <s v="هزينه آب مصرفي كارخانه"/>
        <s v="هزينه حمل متفرقه عملياتي"/>
        <s v="هزينه پست و تلفن"/>
        <s v="ساير هزينه هاي عملياتي"/>
        <s v="هزينه ايمني و بهداشت و درمان و طب كار و معاينات پزشكي"/>
        <s v="هزينه مجوز تخليه و حمل پسماند و ضايعات كارخانه"/>
        <s v="هزينه برق مصرفي كارخانه"/>
        <s v="هزينه گاز مصرفي كارخانه"/>
        <s v="هزينه هاي اياب و ذهاب و سرويس-كارخانه"/>
        <s v="هزينه بيمه آتش سوزي كارخانه"/>
        <s v="هزينه تشريفات و پذيرايي و آبدارخانه و رستوران كارخانه"/>
        <s v="هزينه پذيرايي و تشريفات و آبدارخانه-دفتر مركزي"/>
        <s v="هزينه اياب و ذهاب-دفتر مركزي"/>
        <s v="ساير هزينه هاي اداري"/>
        <s v="هزينه آب و برق و گاز و تلفن و شارژ ساختمان"/>
        <s v="هزينه ملزومات و نوشت افزار اداري"/>
        <s v="هزينه هاي حسابداري ، حسابرسي و خدمات مالي"/>
        <s v="هزينه هدايا و پاداش و اعانات"/>
        <s v="هزينه تبليغات و آگهي و نمايشگاه"/>
        <s v="هزينه اجاره"/>
        <s v="هزينه سود و بهره تسهيلات و وام"/>
        <s v="هزينه كارمزد خدمات بانكي"/>
      </sharedItems>
    </cacheField>
    <cacheField name="کل" numFmtId="0">
      <sharedItems count="13">
        <s v="موجودي نقد"/>
        <s v="حسابها و اسناد دريافتني تجاري"/>
        <s v="ساير حسابها و اسناد دريافتني"/>
        <s v="موجودي مواد و كالا"/>
        <s v="سفارشات و پيش پرداختها"/>
        <s v="حسابها و اسناد پرداختني تجاري"/>
        <s v="ساير حسابها و اسناد پرداختني"/>
        <s v="ساير اندوخته ها"/>
        <s v="تسهيلات مالي دريافتي بلندمدت"/>
        <s v="فروش خالص"/>
        <s v="ساير درآمدهاي عملياتي"/>
        <s v="هزينه هاي عمومي"/>
        <s v="ساير هزينه هاي عملياتي"/>
      </sharedItems>
    </cacheField>
    <cacheField name="گروه" numFmtId="0">
      <sharedItems/>
    </cacheField>
    <cacheField name="گردش بدهكار" numFmtId="0">
      <sharedItems containsSemiMixedTypes="0" containsString="0" containsNumber="1" containsInteger="1" minValue="0" maxValue="56280703760"/>
    </cacheField>
    <cacheField name="گردش بستانكار" numFmtId="0">
      <sharedItems containsSemiMixedTypes="0" containsString="0" containsNumber="1" containsInteger="1" minValue="0" maxValue="56280703760"/>
    </cacheField>
    <cacheField name="مانده بدهكار" numFmtId="0">
      <sharedItems containsSemiMixedTypes="0" containsString="0" containsNumber="1" containsInteger="1" minValue="0" maxValue="56280703760"/>
    </cacheField>
    <cacheField name="مانده بستانكار" numFmtId="0">
      <sharedItems containsSemiMixedTypes="0" containsString="0" containsNumber="1" containsInteger="1" minValue="0" maxValue="56280703760" count="12">
        <n v="0"/>
        <n v="148771841"/>
        <n v="56280703760"/>
        <n v="360364000"/>
        <n v="149979843"/>
        <n v="1003811"/>
        <n v="152408689"/>
        <n v="36000000"/>
        <n v="15189120526"/>
        <n v="3733178571"/>
        <n v="18317204000"/>
        <n v="15895000"/>
      </sharedItems>
    </cacheField>
    <cacheField name="سال مالی" numFmtId="0">
      <sharedItems containsSemiMixedTypes="0" containsString="0" containsNumber="1" containsInteger="1" minValue="1396" maxValue="1396"/>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3">
  <r>
    <s v="111001"/>
    <x v="0"/>
    <x v="0"/>
    <s v="داراييهاي جاري"/>
    <n v="9679194705"/>
    <n v="9679194705"/>
    <n v="0"/>
    <x v="0"/>
    <n v="1396"/>
  </r>
  <r>
    <s v="111003"/>
    <x v="1"/>
    <x v="0"/>
    <s v="داراييهاي جاري"/>
    <n v="254285670"/>
    <n v="214034396"/>
    <n v="40251274"/>
    <x v="0"/>
    <n v="1396"/>
  </r>
  <r>
    <s v="111005"/>
    <x v="2"/>
    <x v="0"/>
    <s v="داراييهاي جاري"/>
    <n v="9172579798"/>
    <n v="2374587665"/>
    <n v="6797992133"/>
    <x v="0"/>
    <n v="1396"/>
  </r>
  <r>
    <s v="111201"/>
    <x v="3"/>
    <x v="1"/>
    <s v="داراييهاي جاري"/>
    <n v="37305047595"/>
    <n v="26619844863"/>
    <n v="10685202732"/>
    <x v="0"/>
    <n v="1396"/>
  </r>
  <r>
    <s v="111202"/>
    <x v="4"/>
    <x v="1"/>
    <s v="داراييهاي جاري"/>
    <n v="20600190411"/>
    <n v="19715256771"/>
    <n v="884933640"/>
    <x v="0"/>
    <n v="1396"/>
  </r>
  <r>
    <s v="111203"/>
    <x v="5"/>
    <x v="1"/>
    <s v="داراييهاي جاري"/>
    <n v="20000000"/>
    <n v="20000000"/>
    <n v="0"/>
    <x v="0"/>
    <n v="1396"/>
  </r>
  <r>
    <s v="111207"/>
    <x v="6"/>
    <x v="2"/>
    <s v="داراييهاي جاري"/>
    <n v="511985780"/>
    <n v="439691530"/>
    <n v="72294250"/>
    <x v="0"/>
    <n v="1396"/>
  </r>
  <r>
    <s v="111301"/>
    <x v="7"/>
    <x v="2"/>
    <s v="داراييهاي جاري"/>
    <n v="15000000"/>
    <n v="5000000"/>
    <n v="10000000"/>
    <x v="0"/>
    <n v="1396"/>
  </r>
  <r>
    <s v="111302"/>
    <x v="8"/>
    <x v="2"/>
    <s v="داراييهاي جاري"/>
    <n v="180625000"/>
    <n v="26125000"/>
    <n v="154500000"/>
    <x v="0"/>
    <n v="1396"/>
  </r>
  <r>
    <s v="111304"/>
    <x v="9"/>
    <x v="2"/>
    <s v="داراييهاي جاري"/>
    <n v="87960645"/>
    <n v="236732486"/>
    <n v="0"/>
    <x v="1"/>
    <n v="1396"/>
  </r>
  <r>
    <s v="111501"/>
    <x v="10"/>
    <x v="3"/>
    <s v="داراييهاي جاري"/>
    <n v="11584270000"/>
    <n v="0"/>
    <n v="11584270000"/>
    <x v="0"/>
    <n v="1396"/>
  </r>
  <r>
    <s v="111502"/>
    <x v="11"/>
    <x v="3"/>
    <s v="داراييهاي جاري"/>
    <n v="4842688318"/>
    <n v="0"/>
    <n v="4842688318"/>
    <x v="0"/>
    <n v="1396"/>
  </r>
  <r>
    <s v="111503"/>
    <x v="12"/>
    <x v="3"/>
    <s v="داراييهاي جاري"/>
    <n v="56280703760"/>
    <n v="0"/>
    <n v="56280703760"/>
    <x v="0"/>
    <n v="1396"/>
  </r>
  <r>
    <s v="111507"/>
    <x v="13"/>
    <x v="3"/>
    <s v="داراييهاي جاري"/>
    <n v="2"/>
    <n v="0"/>
    <n v="2"/>
    <x v="0"/>
    <n v="1396"/>
  </r>
  <r>
    <s v="111508"/>
    <x v="14"/>
    <x v="3"/>
    <s v="داراييهاي جاري"/>
    <n v="76000004"/>
    <n v="0"/>
    <n v="76000004"/>
    <x v="0"/>
    <n v="1396"/>
  </r>
  <r>
    <s v="111509"/>
    <x v="15"/>
    <x v="3"/>
    <s v="داراييهاي جاري"/>
    <n v="25"/>
    <n v="0"/>
    <n v="25"/>
    <x v="0"/>
    <n v="1396"/>
  </r>
  <r>
    <s v="111510"/>
    <x v="16"/>
    <x v="3"/>
    <s v="داراييهاي جاري"/>
    <n v="4000035"/>
    <n v="0"/>
    <n v="4000035"/>
    <x v="0"/>
    <n v="1396"/>
  </r>
  <r>
    <s v="111511"/>
    <x v="17"/>
    <x v="3"/>
    <s v="داراييهاي جاري"/>
    <n v="2"/>
    <n v="0"/>
    <n v="2"/>
    <x v="0"/>
    <n v="1396"/>
  </r>
  <r>
    <s v="111515"/>
    <x v="18"/>
    <x v="3"/>
    <s v="داراييهاي جاري"/>
    <n v="2425529041"/>
    <n v="0"/>
    <n v="2425529041"/>
    <x v="0"/>
    <n v="1396"/>
  </r>
  <r>
    <s v="111517"/>
    <x v="19"/>
    <x v="3"/>
    <s v="داراييهاي جاري"/>
    <n v="180000005"/>
    <n v="0"/>
    <n v="180000005"/>
    <x v="0"/>
    <n v="1396"/>
  </r>
  <r>
    <s v="111601"/>
    <x v="20"/>
    <x v="3"/>
    <s v="داراييهاي جاري"/>
    <n v="0"/>
    <n v="56280703760"/>
    <n v="0"/>
    <x v="2"/>
    <n v="1396"/>
  </r>
  <r>
    <s v="111709"/>
    <x v="21"/>
    <x v="4"/>
    <s v="داراييهاي جاري"/>
    <n v="7100000"/>
    <n v="0"/>
    <n v="7100000"/>
    <x v="0"/>
    <n v="1396"/>
  </r>
  <r>
    <s v="111809"/>
    <x v="22"/>
    <x v="4"/>
    <s v="داراييهاي جاري"/>
    <n v="70200000"/>
    <n v="7800000"/>
    <n v="62400000"/>
    <x v="0"/>
    <n v="1396"/>
  </r>
  <r>
    <s v="211001"/>
    <x v="23"/>
    <x v="5"/>
    <s v="بدهي هاي جاري"/>
    <n v="37355133182"/>
    <n v="33829500032"/>
    <n v="3525633150"/>
    <x v="0"/>
    <n v="1396"/>
  </r>
  <r>
    <s v="211002"/>
    <x v="24"/>
    <x v="5"/>
    <s v="بدهي هاي جاري"/>
    <n v="0"/>
    <n v="360364000"/>
    <n v="0"/>
    <x v="3"/>
    <n v="1396"/>
  </r>
  <r>
    <s v="211006"/>
    <x v="25"/>
    <x v="6"/>
    <s v="بدهي هاي جاري"/>
    <n v="412270778"/>
    <n v="562250621"/>
    <n v="0"/>
    <x v="4"/>
    <n v="1396"/>
  </r>
  <r>
    <s v="211102"/>
    <x v="26"/>
    <x v="6"/>
    <s v="بدهي هاي جاري"/>
    <n v="1108000"/>
    <n v="2111811"/>
    <n v="0"/>
    <x v="5"/>
    <n v="1396"/>
  </r>
  <r>
    <s v="211104"/>
    <x v="27"/>
    <x v="6"/>
    <s v="بدهي هاي جاري"/>
    <n v="161052898"/>
    <n v="313461587"/>
    <n v="0"/>
    <x v="6"/>
    <n v="1396"/>
  </r>
  <r>
    <s v="211107"/>
    <x v="28"/>
    <x v="6"/>
    <s v="بدهي هاي جاري"/>
    <n v="3788946559"/>
    <n v="0"/>
    <n v="3788946559"/>
    <x v="0"/>
    <n v="1396"/>
  </r>
  <r>
    <s v="211109"/>
    <x v="29"/>
    <x v="6"/>
    <s v="بدهي هاي جاري"/>
    <n v="16356595"/>
    <n v="0"/>
    <n v="16356595"/>
    <x v="0"/>
    <n v="1396"/>
  </r>
  <r>
    <s v="211112"/>
    <x v="30"/>
    <x v="6"/>
    <s v="بدهي هاي جاري"/>
    <n v="3448123"/>
    <n v="0"/>
    <n v="3448123"/>
    <x v="0"/>
    <n v="1396"/>
  </r>
  <r>
    <s v="211113"/>
    <x v="31"/>
    <x v="6"/>
    <s v="بدهي هاي جاري"/>
    <n v="7482591"/>
    <n v="0"/>
    <n v="7482591"/>
    <x v="0"/>
    <n v="1396"/>
  </r>
  <r>
    <s v="211114"/>
    <x v="32"/>
    <x v="6"/>
    <s v="بدهي هاي جاري"/>
    <n v="968735000"/>
    <n v="1004735000"/>
    <n v="0"/>
    <x v="7"/>
    <n v="1396"/>
  </r>
  <r>
    <s v="211115"/>
    <x v="33"/>
    <x v="6"/>
    <s v="بدهي هاي جاري"/>
    <n v="308973000"/>
    <n v="10800156"/>
    <n v="298172844"/>
    <x v="0"/>
    <n v="1396"/>
  </r>
  <r>
    <s v="211601"/>
    <x v="34"/>
    <x v="7"/>
    <s v="حقوق صاحبان سهام"/>
    <n v="39661038"/>
    <n v="18246666"/>
    <n v="21414372"/>
    <x v="0"/>
    <n v="1396"/>
  </r>
  <r>
    <s v="221101"/>
    <x v="35"/>
    <x v="8"/>
    <s v="بدهي هاي غير جاري"/>
    <n v="1009687243"/>
    <n v="16198807769"/>
    <n v="0"/>
    <x v="8"/>
    <n v="1396"/>
  </r>
  <r>
    <s v="221102"/>
    <x v="36"/>
    <x v="8"/>
    <s v="بدهي هاي غير جاري"/>
    <n v="386618746"/>
    <n v="4119797317"/>
    <n v="0"/>
    <x v="9"/>
    <n v="1396"/>
  </r>
  <r>
    <s v="411001"/>
    <x v="37"/>
    <x v="9"/>
    <s v="سود و زياني"/>
    <n v="0"/>
    <n v="18317204000"/>
    <n v="0"/>
    <x v="10"/>
    <n v="1396"/>
  </r>
  <r>
    <s v="411201"/>
    <x v="38"/>
    <x v="10"/>
    <s v="سود و زياني"/>
    <n v="0"/>
    <n v="15895000"/>
    <n v="0"/>
    <x v="11"/>
    <n v="1396"/>
  </r>
  <r>
    <s v="611001"/>
    <x v="39"/>
    <x v="11"/>
    <s v="سود و زياني"/>
    <n v="1332626483"/>
    <n v="0"/>
    <n v="1332626483"/>
    <x v="0"/>
    <n v="1396"/>
  </r>
  <r>
    <s v="611002"/>
    <x v="40"/>
    <x v="11"/>
    <s v="سود و زياني"/>
    <n v="838164541"/>
    <n v="0"/>
    <n v="838164541"/>
    <x v="0"/>
    <n v="1396"/>
  </r>
  <r>
    <s v="611004"/>
    <x v="41"/>
    <x v="11"/>
    <s v="سود و زياني"/>
    <n v="115616342"/>
    <n v="0"/>
    <n v="115616342"/>
    <x v="0"/>
    <n v="1396"/>
  </r>
  <r>
    <s v="611006"/>
    <x v="42"/>
    <x v="11"/>
    <s v="سود و زياني"/>
    <n v="141106666"/>
    <n v="0"/>
    <n v="141106666"/>
    <x v="0"/>
    <n v="1396"/>
  </r>
  <r>
    <s v="611007"/>
    <x v="43"/>
    <x v="11"/>
    <s v="سود و زياني"/>
    <n v="79509103"/>
    <n v="0"/>
    <n v="79509103"/>
    <x v="0"/>
    <n v="1396"/>
  </r>
  <r>
    <s v="611011"/>
    <x v="44"/>
    <x v="11"/>
    <s v="سود و زياني"/>
    <n v="208974378"/>
    <n v="0"/>
    <n v="208974378"/>
    <x v="0"/>
    <n v="1396"/>
  </r>
  <r>
    <s v="611014"/>
    <x v="45"/>
    <x v="11"/>
    <s v="سود و زياني"/>
    <n v="18246666"/>
    <n v="0"/>
    <n v="18246666"/>
    <x v="0"/>
    <n v="1396"/>
  </r>
  <r>
    <s v="611016"/>
    <x v="46"/>
    <x v="11"/>
    <s v="سود و زياني"/>
    <n v="31346148"/>
    <n v="0"/>
    <n v="31346148"/>
    <x v="0"/>
    <n v="1396"/>
  </r>
  <r>
    <s v="611020"/>
    <x v="47"/>
    <x v="12"/>
    <s v="سود و زياني"/>
    <n v="1200000"/>
    <n v="0"/>
    <n v="1200000"/>
    <x v="0"/>
    <n v="1396"/>
  </r>
  <r>
    <s v="611201"/>
    <x v="48"/>
    <x v="12"/>
    <s v="سود و زياني"/>
    <n v="36746000"/>
    <n v="0"/>
    <n v="36746000"/>
    <x v="0"/>
    <n v="1396"/>
  </r>
  <r>
    <s v="611202"/>
    <x v="49"/>
    <x v="12"/>
    <s v="سود و زياني"/>
    <n v="194450000"/>
    <n v="0"/>
    <n v="194450000"/>
    <x v="0"/>
    <n v="1396"/>
  </r>
  <r>
    <s v="611204"/>
    <x v="50"/>
    <x v="12"/>
    <s v="سود و زياني"/>
    <n v="9050000"/>
    <n v="0"/>
    <n v="9050000"/>
    <x v="0"/>
    <n v="1396"/>
  </r>
  <r>
    <s v="611208"/>
    <x v="51"/>
    <x v="12"/>
    <s v="سود و زياني"/>
    <n v="74587925"/>
    <n v="0"/>
    <n v="74587925"/>
    <x v="0"/>
    <n v="1396"/>
  </r>
  <r>
    <s v="611210"/>
    <x v="52"/>
    <x v="12"/>
    <s v="سود و زياني"/>
    <n v="1991900"/>
    <n v="0"/>
    <n v="1991900"/>
    <x v="0"/>
    <n v="1396"/>
  </r>
  <r>
    <s v="611214"/>
    <x v="53"/>
    <x v="12"/>
    <s v="سود و زياني"/>
    <n v="1350000"/>
    <n v="0"/>
    <n v="1350000"/>
    <x v="0"/>
    <n v="1396"/>
  </r>
  <r>
    <s v="611219"/>
    <x v="54"/>
    <x v="12"/>
    <s v="سود و زياني"/>
    <n v="36318620"/>
    <n v="0"/>
    <n v="36318620"/>
    <x v="0"/>
    <n v="1396"/>
  </r>
  <r>
    <s v="611220"/>
    <x v="55"/>
    <x v="12"/>
    <s v="سود و زياني"/>
    <n v="48840000"/>
    <n v="0"/>
    <n v="48840000"/>
    <x v="0"/>
    <n v="1396"/>
  </r>
  <r>
    <s v="611221"/>
    <x v="56"/>
    <x v="12"/>
    <s v="سود و زياني"/>
    <n v="149380000"/>
    <n v="0"/>
    <n v="149380000"/>
    <x v="0"/>
    <n v="1396"/>
  </r>
  <r>
    <s v="611222"/>
    <x v="57"/>
    <x v="12"/>
    <s v="سود و زياني"/>
    <n v="325619000"/>
    <n v="0"/>
    <n v="325619000"/>
    <x v="0"/>
    <n v="1396"/>
  </r>
  <r>
    <s v="611223"/>
    <x v="58"/>
    <x v="12"/>
    <s v="سود و زياني"/>
    <n v="462821880"/>
    <n v="0"/>
    <n v="462821880"/>
    <x v="0"/>
    <n v="1396"/>
  </r>
  <r>
    <s v="611224"/>
    <x v="59"/>
    <x v="12"/>
    <s v="سود و زياني"/>
    <n v="64380000"/>
    <n v="0"/>
    <n v="64380000"/>
    <x v="0"/>
    <n v="1396"/>
  </r>
  <r>
    <s v="611225"/>
    <x v="60"/>
    <x v="12"/>
    <s v="سود و زياني"/>
    <n v="365927"/>
    <n v="0"/>
    <n v="365927"/>
    <x v="0"/>
    <n v="1396"/>
  </r>
  <r>
    <s v="611227"/>
    <x v="61"/>
    <x v="12"/>
    <s v="سود و زياني"/>
    <n v="12581000"/>
    <n v="0"/>
    <n v="12581000"/>
    <x v="0"/>
    <n v="1396"/>
  </r>
  <r>
    <s v="611402"/>
    <x v="62"/>
    <x v="12"/>
    <s v="سود و زياني"/>
    <n v="9001550"/>
    <n v="0"/>
    <n v="9001550"/>
    <x v="0"/>
    <n v="1396"/>
  </r>
  <r>
    <s v="611403"/>
    <x v="63"/>
    <x v="12"/>
    <s v="سود و زياني"/>
    <n v="7100000"/>
    <n v="0"/>
    <n v="7100000"/>
    <x v="0"/>
    <n v="1396"/>
  </r>
  <r>
    <s v="611404"/>
    <x v="64"/>
    <x v="12"/>
    <s v="سود و زياني"/>
    <n v="11811000"/>
    <n v="0"/>
    <n v="11811000"/>
    <x v="0"/>
    <n v="1396"/>
  </r>
  <r>
    <s v="611405"/>
    <x v="65"/>
    <x v="12"/>
    <s v="سود و زياني"/>
    <n v="844000"/>
    <n v="0"/>
    <n v="844000"/>
    <x v="0"/>
    <n v="1396"/>
  </r>
  <r>
    <s v="611407"/>
    <x v="66"/>
    <x v="12"/>
    <s v="سود و زياني"/>
    <n v="2040000"/>
    <n v="0"/>
    <n v="2040000"/>
    <x v="0"/>
    <n v="1396"/>
  </r>
  <r>
    <s v="611408"/>
    <x v="67"/>
    <x v="12"/>
    <s v="سود و زياني"/>
    <n v="153000000"/>
    <n v="0"/>
    <n v="153000000"/>
    <x v="0"/>
    <n v="1396"/>
  </r>
  <r>
    <s v="611410"/>
    <x v="68"/>
    <x v="12"/>
    <s v="سود و زياني"/>
    <n v="400000000"/>
    <n v="0"/>
    <n v="400000000"/>
    <x v="0"/>
    <n v="1396"/>
  </r>
  <r>
    <s v="611412"/>
    <x v="69"/>
    <x v="12"/>
    <s v="سود و زياني"/>
    <n v="9908400"/>
    <n v="0"/>
    <n v="9908400"/>
    <x v="0"/>
    <n v="1396"/>
  </r>
  <r>
    <s v="611413"/>
    <x v="70"/>
    <x v="12"/>
    <s v="سود و زياني"/>
    <n v="23400000"/>
    <n v="0"/>
    <n v="23400000"/>
    <x v="0"/>
    <n v="1396"/>
  </r>
  <r>
    <s v="611501"/>
    <x v="71"/>
    <x v="12"/>
    <s v="سود و زياني"/>
    <n v="386618746"/>
    <n v="0"/>
    <n v="386618746"/>
    <x v="0"/>
    <n v="1396"/>
  </r>
  <r>
    <s v="611502"/>
    <x v="72"/>
    <x v="12"/>
    <s v="سود و زياني"/>
    <n v="1050000"/>
    <n v="0"/>
    <n v="1050000"/>
    <x v="0"/>
    <n v="13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3:N17" firstHeaderRow="1" firstDataRow="1" firstDataCol="1"/>
  <pivotFields count="9">
    <pivotField showAll="0"/>
    <pivotField axis="axisRow" showAll="0">
      <items count="74">
        <item x="24"/>
        <item x="40"/>
        <item x="46"/>
        <item x="44"/>
        <item x="22"/>
        <item x="48"/>
        <item x="49"/>
        <item x="50"/>
        <item x="1"/>
        <item x="5"/>
        <item x="4"/>
        <item x="6"/>
        <item x="25"/>
        <item x="23"/>
        <item x="3"/>
        <item x="43"/>
        <item x="41"/>
        <item x="39"/>
        <item x="28"/>
        <item x="34"/>
        <item x="27"/>
        <item x="9"/>
        <item x="33"/>
        <item x="32"/>
        <item x="64"/>
        <item x="54"/>
        <item x="38"/>
        <item x="0"/>
        <item x="31"/>
        <item x="29"/>
        <item x="37"/>
        <item x="42"/>
        <item x="20"/>
        <item x="14"/>
        <item x="13"/>
        <item x="15"/>
        <item x="16"/>
        <item x="17"/>
        <item x="30"/>
        <item x="26"/>
        <item x="45"/>
        <item x="7"/>
        <item x="11"/>
        <item x="12"/>
        <item x="18"/>
        <item x="19"/>
        <item x="10"/>
        <item x="2"/>
        <item x="8"/>
        <item x="35"/>
        <item x="36"/>
        <item x="51"/>
        <item x="65"/>
        <item x="70"/>
        <item x="63"/>
        <item x="55"/>
        <item x="57"/>
        <item x="60"/>
        <item x="62"/>
        <item x="53"/>
        <item x="69"/>
        <item x="61"/>
        <item x="21"/>
        <item x="52"/>
        <item x="47"/>
        <item x="71"/>
        <item x="72"/>
        <item x="58"/>
        <item x="56"/>
        <item x="66"/>
        <item x="59"/>
        <item x="67"/>
        <item x="68"/>
        <item t="default"/>
      </items>
    </pivotField>
    <pivotField axis="axisRow" showAll="0">
      <items count="14">
        <item h="1" x="8"/>
        <item x="5"/>
        <item h="1" x="1"/>
        <item h="1" x="7"/>
        <item x="6"/>
        <item h="1" x="2"/>
        <item h="1" x="10"/>
        <item h="1" x="12"/>
        <item h="1" x="4"/>
        <item h="1" x="9"/>
        <item h="1" x="3"/>
        <item h="1" x="0"/>
        <item h="1" x="11"/>
        <item t="default"/>
      </items>
    </pivotField>
    <pivotField showAll="0"/>
    <pivotField showAll="0"/>
    <pivotField showAll="0"/>
    <pivotField dataField="1" showAll="0"/>
    <pivotField showAll="0">
      <items count="13">
        <item x="0"/>
        <item x="5"/>
        <item x="11"/>
        <item x="7"/>
        <item x="1"/>
        <item x="4"/>
        <item x="6"/>
        <item x="3"/>
        <item x="9"/>
        <item x="8"/>
        <item x="10"/>
        <item x="2"/>
        <item t="default"/>
      </items>
    </pivotField>
    <pivotField showAll="0"/>
  </pivotFields>
  <rowFields count="2">
    <field x="2"/>
    <field x="1"/>
  </rowFields>
  <rowItems count="14">
    <i>
      <x v="1"/>
    </i>
    <i r="1">
      <x/>
    </i>
    <i r="1">
      <x v="13"/>
    </i>
    <i>
      <x v="4"/>
    </i>
    <i r="1">
      <x v="12"/>
    </i>
    <i r="1">
      <x v="18"/>
    </i>
    <i r="1">
      <x v="20"/>
    </i>
    <i r="1">
      <x v="22"/>
    </i>
    <i r="1">
      <x v="23"/>
    </i>
    <i r="1">
      <x v="28"/>
    </i>
    <i r="1">
      <x v="29"/>
    </i>
    <i r="1">
      <x v="38"/>
    </i>
    <i r="1">
      <x v="39"/>
    </i>
    <i t="grand">
      <x/>
    </i>
  </rowItems>
  <colItems count="1">
    <i/>
  </colItems>
  <dataFields count="1">
    <dataField name="Sum of مانده بدهكار" fld="6"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کل" sourceName="کل">
  <pivotTables>
    <pivotTable tabId="4" name="PivotTable1"/>
  </pivotTables>
  <data>
    <tabular pivotCacheId="1">
      <items count="13">
        <i x="8"/>
        <i x="5" s="1"/>
        <i x="1"/>
        <i x="7"/>
        <i x="6" s="1"/>
        <i x="2"/>
        <i x="10"/>
        <i x="12"/>
        <i x="4"/>
        <i x="9"/>
        <i x="3"/>
        <i x="0"/>
        <i x="1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کل" cache="Slicer_کل" caption="کل" columnCount="3" style="SlicerStyleDark2" rowHeight="241300"/>
</slicers>
</file>

<file path=xl/tables/table1.xml><?xml version="1.0" encoding="utf-8"?>
<table xmlns="http://schemas.openxmlformats.org/spreadsheetml/2006/main" id="1" name="Table1" displayName="Table1" ref="A1:I74" totalsRowShown="0">
  <autoFilter ref="A1:I74"/>
  <tableColumns count="9">
    <tableColumn id="1" name="كد"/>
    <tableColumn id="2" name="معین"/>
    <tableColumn id="3" name="کل"/>
    <tableColumn id="4" name="گروه"/>
    <tableColumn id="5" name="گردش بدهكار"/>
    <tableColumn id="6" name="گردش بستانكار"/>
    <tableColumn id="7" name="مانده بدهكار"/>
    <tableColumn id="8" name="مانده بستانكار"/>
    <tableColumn id="9" name="سال مالی"/>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rightToLeft="1" zoomScale="140" zoomScaleNormal="140" workbookViewId="0">
      <selection activeCell="C7" sqref="C7"/>
    </sheetView>
  </sheetViews>
  <sheetFormatPr defaultRowHeight="14.25" x14ac:dyDescent="0.2"/>
  <cols>
    <col min="1" max="1" width="11.375" customWidth="1"/>
    <col min="2" max="2" width="11.75" style="1" customWidth="1"/>
    <col min="3" max="3" width="26" customWidth="1"/>
  </cols>
  <sheetData>
    <row r="1" spans="1:3" x14ac:dyDescent="0.2">
      <c r="A1" t="s">
        <v>0</v>
      </c>
      <c r="B1" s="1" t="s">
        <v>1</v>
      </c>
      <c r="C1" t="s">
        <v>2</v>
      </c>
    </row>
    <row r="2" spans="1:3" x14ac:dyDescent="0.2">
      <c r="A2" t="s">
        <v>3</v>
      </c>
      <c r="B2" s="1">
        <f>IFERROR(VLOOKUP(A2,Source!$A$1:$C$4,2,0),"")</f>
        <v>321</v>
      </c>
      <c r="C2" t="str">
        <f>IFERROR(VLOOKUP(A2,Source!$A$1:$C$4,3,0),"")</f>
        <v>مهدی کمالی شماره 789789</v>
      </c>
    </row>
    <row r="3" spans="1:3" x14ac:dyDescent="0.2">
      <c r="A3">
        <v>1105</v>
      </c>
      <c r="B3" s="1">
        <f>IFERROR(VLOOKUP(A3,Source!$A$1:$C$4,2,0),"")</f>
        <v>123</v>
      </c>
      <c r="C3" t="str">
        <f>IFERROR(VLOOKUP(A3,Source!$A$1:$C$4,3,0),"")</f>
        <v>صالح قلی زاده شماره 6828</v>
      </c>
    </row>
    <row r="4" spans="1:3" x14ac:dyDescent="0.2">
      <c r="A4" t="s">
        <v>3</v>
      </c>
      <c r="B4" s="1">
        <f>IFERROR(VLOOKUP(A4,Source!$A$1:$C$4,2,0),"")</f>
        <v>321</v>
      </c>
      <c r="C4" t="str">
        <f>IFERROR(VLOOKUP(A4,Source!$A$1:$C$4,3,0),"")</f>
        <v>مهدی کمالی شماره 789789</v>
      </c>
    </row>
    <row r="5" spans="1:3" x14ac:dyDescent="0.2">
      <c r="A5">
        <v>300200411</v>
      </c>
      <c r="B5" s="1">
        <f>IFERROR(VLOOKUP(A5,Source!$A$1:$C$4,2,0),"")</f>
        <v>125</v>
      </c>
      <c r="C5" t="str">
        <f>IFERROR(VLOOKUP(A5,Source!$A$1:$C$4,3,0),"")</f>
        <v>مهناز سعدی شماره 1906335</v>
      </c>
    </row>
    <row r="6" spans="1:3" x14ac:dyDescent="0.2">
      <c r="B6" s="1" t="str">
        <f>IFERROR(VLOOKUP(A6,Source!$A$1:$C$4,2,0),"")</f>
        <v/>
      </c>
      <c r="C6" t="str">
        <f>IFERROR(VLOOKUP(A6,Source!$A$1:$C$4,3,0),"")</f>
        <v/>
      </c>
    </row>
    <row r="7" spans="1:3" x14ac:dyDescent="0.2">
      <c r="B7" s="1" t="str">
        <f>IFERROR(VLOOKUP(A7,Source!$A$1:$C$4,2,0),"")</f>
        <v/>
      </c>
      <c r="C7" t="str">
        <f>IFERROR(VLOOKUP(A7,Source!$A$1:$C$4,3,0),"")</f>
        <v/>
      </c>
    </row>
    <row r="8" spans="1:3" x14ac:dyDescent="0.2">
      <c r="B8" s="1" t="str">
        <f>IFERROR(VLOOKUP(A8,Source!$A$1:$C$4,2,0),"")</f>
        <v/>
      </c>
      <c r="C8" t="str">
        <f>IFERROR(VLOOKUP(A8,Source!$A$1:$C$4,3,0),"")</f>
        <v/>
      </c>
    </row>
    <row r="9" spans="1:3" x14ac:dyDescent="0.2">
      <c r="B9" s="1" t="str">
        <f>IFERROR(VLOOKUP(A9,Source!$A$1:$C$4,2,0),"")</f>
        <v/>
      </c>
      <c r="C9" t="str">
        <f>IFERROR(VLOOKUP(A9,Source!$A$1:$C$4,3,0),"")</f>
        <v/>
      </c>
    </row>
    <row r="10" spans="1:3" x14ac:dyDescent="0.2">
      <c r="B10" s="1" t="str">
        <f>IFERROR(VLOOKUP(A10,Source!$A$1:$C$4,2,0),"")</f>
        <v/>
      </c>
      <c r="C10" t="str">
        <f>IFERROR(VLOOKUP(A10,Source!$A$1:$C$4,3,0),"")</f>
        <v/>
      </c>
    </row>
    <row r="11" spans="1:3" x14ac:dyDescent="0.2">
      <c r="B11" s="1" t="str">
        <f>IFERROR(VLOOKUP(A11,Source!$A$1:$C$4,2,0),"")</f>
        <v/>
      </c>
      <c r="C11" t="str">
        <f>IFERROR(VLOOKUP(A11,Source!$A$1:$C$4,3,0),"")</f>
        <v/>
      </c>
    </row>
    <row r="12" spans="1:3" x14ac:dyDescent="0.2">
      <c r="B12" s="1" t="str">
        <f>IFERROR(VLOOKUP(A12,Source!$A$1:$C$4,2,0),"")</f>
        <v/>
      </c>
      <c r="C12" t="str">
        <f>IFERROR(VLOOKUP(A12,Source!$A$1:$C$4,3,0),"")</f>
        <v/>
      </c>
    </row>
    <row r="13" spans="1:3" x14ac:dyDescent="0.2">
      <c r="B13" s="1" t="str">
        <f>IFERROR(VLOOKUP(A13,Source!$A$1:$C$4,2,0),"")</f>
        <v/>
      </c>
      <c r="C13" t="str">
        <f>IFERROR(VLOOKUP(A13,Source!$A$1:$C$4,3,0),"")</f>
        <v/>
      </c>
    </row>
    <row r="14" spans="1:3" x14ac:dyDescent="0.2">
      <c r="B14" s="1" t="str">
        <f>IFERROR(VLOOKUP(A14,Source!$A$1:$C$4,2,0),"")</f>
        <v/>
      </c>
      <c r="C14" t="str">
        <f>IFERROR(VLOOKUP(A14,Source!$A$1:$C$4,3,0),"")</f>
        <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Source!$A$2:$A$4</xm:f>
          </x14:formula1>
          <xm:sqref>A2:A16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rightToLeft="1" zoomScale="142" zoomScaleNormal="142" workbookViewId="0">
      <selection activeCell="C4" sqref="C4"/>
    </sheetView>
  </sheetViews>
  <sheetFormatPr defaultRowHeight="14.25" x14ac:dyDescent="0.2"/>
  <cols>
    <col min="1" max="1" width="12.375" bestFit="1" customWidth="1"/>
    <col min="2" max="2" width="9.125" bestFit="1" customWidth="1"/>
    <col min="3" max="3" width="22.25" customWidth="1"/>
  </cols>
  <sheetData>
    <row r="1" spans="1:3" ht="22.5" x14ac:dyDescent="0.2">
      <c r="A1" s="2" t="s">
        <v>0</v>
      </c>
      <c r="B1" s="2" t="s">
        <v>1</v>
      </c>
      <c r="C1" s="2" t="s">
        <v>2</v>
      </c>
    </row>
    <row r="2" spans="1:3" ht="22.5" x14ac:dyDescent="0.2">
      <c r="A2" s="3">
        <v>1105</v>
      </c>
      <c r="B2" s="3">
        <v>123</v>
      </c>
      <c r="C2" s="3" t="s">
        <v>4</v>
      </c>
    </row>
    <row r="3" spans="1:3" ht="22.5" x14ac:dyDescent="0.2">
      <c r="A3" s="4" t="s">
        <v>3</v>
      </c>
      <c r="B3" s="3">
        <v>321</v>
      </c>
      <c r="C3" s="3" t="s">
        <v>5</v>
      </c>
    </row>
    <row r="4" spans="1:3" ht="22.5" x14ac:dyDescent="0.2">
      <c r="A4" s="3">
        <v>300200411</v>
      </c>
      <c r="B4" s="3">
        <v>125</v>
      </c>
      <c r="C4" s="3" t="s">
        <v>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rightToLeft="1" zoomScale="160" zoomScaleNormal="160" workbookViewId="0">
      <selection activeCell="A14" sqref="A14"/>
    </sheetView>
  </sheetViews>
  <sheetFormatPr defaultRowHeight="14.25" x14ac:dyDescent="0.2"/>
  <cols>
    <col min="1" max="1" width="21.75" bestFit="1" customWidth="1"/>
    <col min="2" max="2" width="20.25" customWidth="1"/>
  </cols>
  <sheetData>
    <row r="1" spans="1:5" ht="22.5" x14ac:dyDescent="0.2">
      <c r="A1" s="3" t="s">
        <v>4</v>
      </c>
      <c r="B1">
        <v>6828</v>
      </c>
      <c r="C1">
        <v>6828</v>
      </c>
      <c r="D1">
        <v>6828</v>
      </c>
      <c r="E1">
        <v>6828</v>
      </c>
    </row>
    <row r="2" spans="1:5" ht="22.5" x14ac:dyDescent="0.2">
      <c r="A2" s="3" t="s">
        <v>5</v>
      </c>
      <c r="B2">
        <v>789789</v>
      </c>
      <c r="C2">
        <v>789789</v>
      </c>
      <c r="D2">
        <v>789789</v>
      </c>
      <c r="E2">
        <v>789789</v>
      </c>
    </row>
    <row r="3" spans="1:5" ht="22.5" x14ac:dyDescent="0.2">
      <c r="A3" s="3" t="s">
        <v>6</v>
      </c>
      <c r="B3">
        <v>1906335</v>
      </c>
      <c r="C3">
        <v>1906335</v>
      </c>
      <c r="D3">
        <v>1906335</v>
      </c>
      <c r="E3">
        <v>1906335</v>
      </c>
    </row>
    <row r="7" spans="1:5" x14ac:dyDescent="0.2">
      <c r="B7" t="s">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rightToLeft="1" tabSelected="1" topLeftCell="K1" workbookViewId="0">
      <selection activeCell="R13" sqref="R13"/>
    </sheetView>
  </sheetViews>
  <sheetFormatPr defaultRowHeight="14.25" x14ac:dyDescent="0.2"/>
  <cols>
    <col min="5" max="5" width="10.75" customWidth="1"/>
    <col min="6" max="6" width="17.75" customWidth="1"/>
    <col min="7" max="7" width="10.125" customWidth="1"/>
    <col min="8" max="8" width="11.25" customWidth="1"/>
    <col min="13" max="13" width="37.375" customWidth="1"/>
    <col min="14" max="14" width="15" bestFit="1" customWidth="1"/>
    <col min="15" max="15" width="16.125" bestFit="1" customWidth="1"/>
  </cols>
  <sheetData>
    <row r="1" spans="1:14" x14ac:dyDescent="0.2">
      <c r="A1" t="s">
        <v>8</v>
      </c>
      <c r="B1" t="s">
        <v>9</v>
      </c>
      <c r="C1" t="s">
        <v>10</v>
      </c>
      <c r="D1" t="s">
        <v>11</v>
      </c>
      <c r="E1" t="s">
        <v>12</v>
      </c>
      <c r="F1" t="s">
        <v>13</v>
      </c>
      <c r="G1" t="s">
        <v>14</v>
      </c>
      <c r="H1" t="s">
        <v>15</v>
      </c>
      <c r="I1" t="s">
        <v>16</v>
      </c>
    </row>
    <row r="2" spans="1:14" x14ac:dyDescent="0.2">
      <c r="A2" t="s">
        <v>17</v>
      </c>
      <c r="B2" t="s">
        <v>18</v>
      </c>
      <c r="C2" t="s">
        <v>19</v>
      </c>
      <c r="D2" t="s">
        <v>20</v>
      </c>
      <c r="E2">
        <v>9679194705</v>
      </c>
      <c r="F2">
        <v>9679194705</v>
      </c>
      <c r="G2">
        <v>0</v>
      </c>
      <c r="H2">
        <v>0</v>
      </c>
      <c r="I2">
        <v>1396</v>
      </c>
    </row>
    <row r="3" spans="1:14" x14ac:dyDescent="0.2">
      <c r="A3" t="s">
        <v>21</v>
      </c>
      <c r="B3" t="s">
        <v>22</v>
      </c>
      <c r="C3" t="s">
        <v>19</v>
      </c>
      <c r="D3" t="s">
        <v>20</v>
      </c>
      <c r="E3">
        <v>254285670</v>
      </c>
      <c r="F3">
        <v>214034396</v>
      </c>
      <c r="G3">
        <v>40251274</v>
      </c>
      <c r="H3">
        <v>0</v>
      </c>
      <c r="I3">
        <v>1396</v>
      </c>
      <c r="M3" s="5" t="s">
        <v>180</v>
      </c>
      <c r="N3" t="s">
        <v>182</v>
      </c>
    </row>
    <row r="4" spans="1:14" x14ac:dyDescent="0.2">
      <c r="A4" t="s">
        <v>23</v>
      </c>
      <c r="B4" t="s">
        <v>24</v>
      </c>
      <c r="C4" t="s">
        <v>19</v>
      </c>
      <c r="D4" t="s">
        <v>20</v>
      </c>
      <c r="E4">
        <v>9172579798</v>
      </c>
      <c r="F4">
        <v>2374587665</v>
      </c>
      <c r="G4">
        <v>6797992133</v>
      </c>
      <c r="H4">
        <v>0</v>
      </c>
      <c r="I4">
        <v>1396</v>
      </c>
      <c r="M4" s="6" t="s">
        <v>71</v>
      </c>
      <c r="N4" s="7">
        <v>3525633150</v>
      </c>
    </row>
    <row r="5" spans="1:14" x14ac:dyDescent="0.2">
      <c r="A5" t="s">
        <v>25</v>
      </c>
      <c r="B5" t="s">
        <v>26</v>
      </c>
      <c r="C5" t="s">
        <v>27</v>
      </c>
      <c r="D5" t="s">
        <v>20</v>
      </c>
      <c r="E5">
        <v>37305047595</v>
      </c>
      <c r="F5">
        <v>26619844863</v>
      </c>
      <c r="G5">
        <v>10685202732</v>
      </c>
      <c r="H5">
        <v>0</v>
      </c>
      <c r="I5">
        <v>1396</v>
      </c>
      <c r="M5" s="8" t="s">
        <v>74</v>
      </c>
      <c r="N5" s="7">
        <v>0</v>
      </c>
    </row>
    <row r="6" spans="1:14" x14ac:dyDescent="0.2">
      <c r="A6" t="s">
        <v>28</v>
      </c>
      <c r="B6" t="s">
        <v>29</v>
      </c>
      <c r="C6" t="s">
        <v>27</v>
      </c>
      <c r="D6" t="s">
        <v>20</v>
      </c>
      <c r="E6">
        <v>20600190411</v>
      </c>
      <c r="F6">
        <v>19715256771</v>
      </c>
      <c r="G6">
        <v>884933640</v>
      </c>
      <c r="H6">
        <v>0</v>
      </c>
      <c r="I6">
        <v>1396</v>
      </c>
      <c r="M6" s="8" t="s">
        <v>70</v>
      </c>
      <c r="N6" s="7">
        <v>3525633150</v>
      </c>
    </row>
    <row r="7" spans="1:14" x14ac:dyDescent="0.2">
      <c r="A7" t="s">
        <v>30</v>
      </c>
      <c r="B7" t="s">
        <v>31</v>
      </c>
      <c r="C7" t="s">
        <v>27</v>
      </c>
      <c r="D7" t="s">
        <v>20</v>
      </c>
      <c r="E7">
        <v>20000000</v>
      </c>
      <c r="F7">
        <v>20000000</v>
      </c>
      <c r="G7">
        <v>0</v>
      </c>
      <c r="H7">
        <v>0</v>
      </c>
      <c r="I7">
        <v>1396</v>
      </c>
      <c r="M7" s="6" t="s">
        <v>77</v>
      </c>
      <c r="N7" s="7">
        <v>4114406712</v>
      </c>
    </row>
    <row r="8" spans="1:14" x14ac:dyDescent="0.2">
      <c r="A8" t="s">
        <v>32</v>
      </c>
      <c r="B8" t="s">
        <v>33</v>
      </c>
      <c r="C8" t="s">
        <v>34</v>
      </c>
      <c r="D8" t="s">
        <v>20</v>
      </c>
      <c r="E8">
        <v>511985780</v>
      </c>
      <c r="F8">
        <v>439691530</v>
      </c>
      <c r="G8">
        <v>72294250</v>
      </c>
      <c r="H8">
        <v>0</v>
      </c>
      <c r="I8">
        <v>1396</v>
      </c>
      <c r="M8" s="8" t="s">
        <v>76</v>
      </c>
      <c r="N8" s="7">
        <v>0</v>
      </c>
    </row>
    <row r="9" spans="1:14" x14ac:dyDescent="0.2">
      <c r="A9" t="s">
        <v>35</v>
      </c>
      <c r="B9" t="s">
        <v>36</v>
      </c>
      <c r="C9" t="s">
        <v>34</v>
      </c>
      <c r="D9" t="s">
        <v>20</v>
      </c>
      <c r="E9">
        <v>15000000</v>
      </c>
      <c r="F9">
        <v>5000000</v>
      </c>
      <c r="G9">
        <v>10000000</v>
      </c>
      <c r="H9">
        <v>0</v>
      </c>
      <c r="I9">
        <v>1396</v>
      </c>
      <c r="M9" s="8" t="s">
        <v>83</v>
      </c>
      <c r="N9" s="7">
        <v>3788946559</v>
      </c>
    </row>
    <row r="10" spans="1:14" x14ac:dyDescent="0.2">
      <c r="A10" t="s">
        <v>37</v>
      </c>
      <c r="B10" t="s">
        <v>38</v>
      </c>
      <c r="C10" t="s">
        <v>34</v>
      </c>
      <c r="D10" t="s">
        <v>20</v>
      </c>
      <c r="E10">
        <v>180625000</v>
      </c>
      <c r="F10">
        <v>26125000</v>
      </c>
      <c r="G10">
        <v>154500000</v>
      </c>
      <c r="H10">
        <v>0</v>
      </c>
      <c r="I10">
        <v>1396</v>
      </c>
      <c r="M10" s="8" t="s">
        <v>81</v>
      </c>
      <c r="N10" s="7">
        <v>0</v>
      </c>
    </row>
    <row r="11" spans="1:14" x14ac:dyDescent="0.2">
      <c r="A11" t="s">
        <v>39</v>
      </c>
      <c r="B11" t="s">
        <v>40</v>
      </c>
      <c r="C11" t="s">
        <v>34</v>
      </c>
      <c r="D11" t="s">
        <v>20</v>
      </c>
      <c r="E11">
        <v>87960645</v>
      </c>
      <c r="F11">
        <v>236732486</v>
      </c>
      <c r="G11">
        <v>0</v>
      </c>
      <c r="H11">
        <v>148771841</v>
      </c>
      <c r="I11">
        <v>1396</v>
      </c>
      <c r="M11" s="8" t="s">
        <v>93</v>
      </c>
      <c r="N11" s="7">
        <v>298172844</v>
      </c>
    </row>
    <row r="12" spans="1:14" x14ac:dyDescent="0.2">
      <c r="A12" t="s">
        <v>41</v>
      </c>
      <c r="B12" t="s">
        <v>42</v>
      </c>
      <c r="C12" t="s">
        <v>43</v>
      </c>
      <c r="D12" t="s">
        <v>20</v>
      </c>
      <c r="E12">
        <v>11584270000</v>
      </c>
      <c r="F12">
        <v>0</v>
      </c>
      <c r="G12">
        <v>11584270000</v>
      </c>
      <c r="H12">
        <v>0</v>
      </c>
      <c r="I12">
        <v>1396</v>
      </c>
      <c r="M12" s="8" t="s">
        <v>91</v>
      </c>
      <c r="N12" s="7">
        <v>0</v>
      </c>
    </row>
    <row r="13" spans="1:14" x14ac:dyDescent="0.2">
      <c r="A13" t="s">
        <v>44</v>
      </c>
      <c r="B13" t="s">
        <v>45</v>
      </c>
      <c r="C13" t="s">
        <v>43</v>
      </c>
      <c r="D13" t="s">
        <v>20</v>
      </c>
      <c r="E13">
        <v>4842688318</v>
      </c>
      <c r="F13">
        <v>0</v>
      </c>
      <c r="G13">
        <v>4842688318</v>
      </c>
      <c r="H13">
        <v>0</v>
      </c>
      <c r="I13">
        <v>1396</v>
      </c>
      <c r="M13" s="8" t="s">
        <v>89</v>
      </c>
      <c r="N13" s="7">
        <v>7482591</v>
      </c>
    </row>
    <row r="14" spans="1:14" x14ac:dyDescent="0.2">
      <c r="A14" t="s">
        <v>46</v>
      </c>
      <c r="B14" t="s">
        <v>47</v>
      </c>
      <c r="C14" t="s">
        <v>43</v>
      </c>
      <c r="D14" t="s">
        <v>20</v>
      </c>
      <c r="E14">
        <v>56280703760</v>
      </c>
      <c r="F14">
        <v>0</v>
      </c>
      <c r="G14">
        <v>56280703760</v>
      </c>
      <c r="H14">
        <v>0</v>
      </c>
      <c r="I14">
        <v>1396</v>
      </c>
      <c r="M14" s="8" t="s">
        <v>85</v>
      </c>
      <c r="N14" s="7">
        <v>16356595</v>
      </c>
    </row>
    <row r="15" spans="1:14" x14ac:dyDescent="0.2">
      <c r="A15" t="s">
        <v>48</v>
      </c>
      <c r="B15" t="s">
        <v>49</v>
      </c>
      <c r="C15" t="s">
        <v>43</v>
      </c>
      <c r="D15" t="s">
        <v>20</v>
      </c>
      <c r="E15">
        <v>2</v>
      </c>
      <c r="F15">
        <v>0</v>
      </c>
      <c r="G15">
        <v>2</v>
      </c>
      <c r="H15">
        <v>0</v>
      </c>
      <c r="I15">
        <v>1396</v>
      </c>
      <c r="M15" s="8" t="s">
        <v>87</v>
      </c>
      <c r="N15" s="7">
        <v>3448123</v>
      </c>
    </row>
    <row r="16" spans="1:14" x14ac:dyDescent="0.2">
      <c r="A16" t="s">
        <v>50</v>
      </c>
      <c r="B16" t="s">
        <v>51</v>
      </c>
      <c r="C16" t="s">
        <v>43</v>
      </c>
      <c r="D16" t="s">
        <v>20</v>
      </c>
      <c r="E16">
        <v>76000004</v>
      </c>
      <c r="F16">
        <v>0</v>
      </c>
      <c r="G16">
        <v>76000004</v>
      </c>
      <c r="H16">
        <v>0</v>
      </c>
      <c r="I16">
        <v>1396</v>
      </c>
      <c r="M16" s="8" t="s">
        <v>79</v>
      </c>
      <c r="N16" s="7">
        <v>0</v>
      </c>
    </row>
    <row r="17" spans="1:14" x14ac:dyDescent="0.2">
      <c r="A17" t="s">
        <v>52</v>
      </c>
      <c r="B17" t="s">
        <v>53</v>
      </c>
      <c r="C17" t="s">
        <v>43</v>
      </c>
      <c r="D17" t="s">
        <v>20</v>
      </c>
      <c r="E17">
        <v>25</v>
      </c>
      <c r="F17">
        <v>0</v>
      </c>
      <c r="G17">
        <v>25</v>
      </c>
      <c r="H17">
        <v>0</v>
      </c>
      <c r="I17">
        <v>1396</v>
      </c>
      <c r="M17" s="6" t="s">
        <v>181</v>
      </c>
      <c r="N17" s="7">
        <v>7640039862</v>
      </c>
    </row>
    <row r="18" spans="1:14" x14ac:dyDescent="0.2">
      <c r="A18" t="s">
        <v>54</v>
      </c>
      <c r="B18" t="s">
        <v>55</v>
      </c>
      <c r="C18" t="s">
        <v>43</v>
      </c>
      <c r="D18" t="s">
        <v>20</v>
      </c>
      <c r="E18">
        <v>4000035</v>
      </c>
      <c r="F18">
        <v>0</v>
      </c>
      <c r="G18">
        <v>4000035</v>
      </c>
      <c r="H18">
        <v>0</v>
      </c>
      <c r="I18">
        <v>1396</v>
      </c>
    </row>
    <row r="19" spans="1:14" x14ac:dyDescent="0.2">
      <c r="A19" t="s">
        <v>56</v>
      </c>
      <c r="B19" t="s">
        <v>57</v>
      </c>
      <c r="C19" t="s">
        <v>43</v>
      </c>
      <c r="D19" t="s">
        <v>20</v>
      </c>
      <c r="E19">
        <v>2</v>
      </c>
      <c r="F19">
        <v>0</v>
      </c>
      <c r="G19">
        <v>2</v>
      </c>
      <c r="H19">
        <v>0</v>
      </c>
      <c r="I19">
        <v>1396</v>
      </c>
    </row>
    <row r="20" spans="1:14" x14ac:dyDescent="0.2">
      <c r="A20" t="s">
        <v>58</v>
      </c>
      <c r="B20" t="s">
        <v>59</v>
      </c>
      <c r="C20" t="s">
        <v>43</v>
      </c>
      <c r="D20" t="s">
        <v>20</v>
      </c>
      <c r="E20">
        <v>2425529041</v>
      </c>
      <c r="F20">
        <v>0</v>
      </c>
      <c r="G20">
        <v>2425529041</v>
      </c>
      <c r="H20">
        <v>0</v>
      </c>
      <c r="I20">
        <v>1396</v>
      </c>
    </row>
    <row r="21" spans="1:14" x14ac:dyDescent="0.2">
      <c r="A21" t="s">
        <v>60</v>
      </c>
      <c r="B21" t="s">
        <v>61</v>
      </c>
      <c r="C21" t="s">
        <v>43</v>
      </c>
      <c r="D21" t="s">
        <v>20</v>
      </c>
      <c r="E21">
        <v>180000005</v>
      </c>
      <c r="F21">
        <v>0</v>
      </c>
      <c r="G21">
        <v>180000005</v>
      </c>
      <c r="H21">
        <v>0</v>
      </c>
      <c r="I21">
        <v>1396</v>
      </c>
    </row>
    <row r="22" spans="1:14" x14ac:dyDescent="0.2">
      <c r="A22" t="s">
        <v>62</v>
      </c>
      <c r="B22" t="s">
        <v>63</v>
      </c>
      <c r="C22" t="s">
        <v>43</v>
      </c>
      <c r="D22" t="s">
        <v>20</v>
      </c>
      <c r="E22">
        <v>0</v>
      </c>
      <c r="F22">
        <v>56280703760</v>
      </c>
      <c r="G22">
        <v>0</v>
      </c>
      <c r="H22">
        <v>56280703760</v>
      </c>
      <c r="I22">
        <v>1396</v>
      </c>
    </row>
    <row r="23" spans="1:14" x14ac:dyDescent="0.2">
      <c r="A23" t="s">
        <v>64</v>
      </c>
      <c r="B23" t="s">
        <v>65</v>
      </c>
      <c r="C23" t="s">
        <v>66</v>
      </c>
      <c r="D23" t="s">
        <v>20</v>
      </c>
      <c r="E23">
        <v>7100000</v>
      </c>
      <c r="F23">
        <v>0</v>
      </c>
      <c r="G23">
        <v>7100000</v>
      </c>
      <c r="H23">
        <v>0</v>
      </c>
      <c r="I23">
        <v>1396</v>
      </c>
    </row>
    <row r="24" spans="1:14" x14ac:dyDescent="0.2">
      <c r="A24" t="s">
        <v>67</v>
      </c>
      <c r="B24" t="s">
        <v>68</v>
      </c>
      <c r="C24" t="s">
        <v>66</v>
      </c>
      <c r="D24" t="s">
        <v>20</v>
      </c>
      <c r="E24">
        <v>70200000</v>
      </c>
      <c r="F24">
        <v>7800000</v>
      </c>
      <c r="G24">
        <v>62400000</v>
      </c>
      <c r="H24">
        <v>0</v>
      </c>
      <c r="I24">
        <v>1396</v>
      </c>
    </row>
    <row r="25" spans="1:14" x14ac:dyDescent="0.2">
      <c r="A25" t="s">
        <v>69</v>
      </c>
      <c r="B25" t="s">
        <v>70</v>
      </c>
      <c r="C25" t="s">
        <v>71</v>
      </c>
      <c r="D25" t="s">
        <v>72</v>
      </c>
      <c r="E25">
        <v>37355133182</v>
      </c>
      <c r="F25">
        <v>33829500032</v>
      </c>
      <c r="G25">
        <v>3525633150</v>
      </c>
      <c r="H25">
        <v>0</v>
      </c>
      <c r="I25">
        <v>1396</v>
      </c>
    </row>
    <row r="26" spans="1:14" x14ac:dyDescent="0.2">
      <c r="A26" t="s">
        <v>73</v>
      </c>
      <c r="B26" t="s">
        <v>74</v>
      </c>
      <c r="C26" t="s">
        <v>71</v>
      </c>
      <c r="D26" t="s">
        <v>72</v>
      </c>
      <c r="E26">
        <v>0</v>
      </c>
      <c r="F26">
        <v>360364000</v>
      </c>
      <c r="G26">
        <v>0</v>
      </c>
      <c r="H26">
        <v>360364000</v>
      </c>
      <c r="I26">
        <v>1396</v>
      </c>
    </row>
    <row r="27" spans="1:14" x14ac:dyDescent="0.2">
      <c r="A27" t="s">
        <v>75</v>
      </c>
      <c r="B27" t="s">
        <v>76</v>
      </c>
      <c r="C27" t="s">
        <v>77</v>
      </c>
      <c r="D27" t="s">
        <v>72</v>
      </c>
      <c r="E27">
        <v>412270778</v>
      </c>
      <c r="F27">
        <v>562250621</v>
      </c>
      <c r="G27">
        <v>0</v>
      </c>
      <c r="H27">
        <v>149979843</v>
      </c>
      <c r="I27">
        <v>1396</v>
      </c>
    </row>
    <row r="28" spans="1:14" x14ac:dyDescent="0.2">
      <c r="A28" t="s">
        <v>78</v>
      </c>
      <c r="B28" t="s">
        <v>79</v>
      </c>
      <c r="C28" t="s">
        <v>77</v>
      </c>
      <c r="D28" t="s">
        <v>72</v>
      </c>
      <c r="E28">
        <v>1108000</v>
      </c>
      <c r="F28">
        <v>2111811</v>
      </c>
      <c r="G28">
        <v>0</v>
      </c>
      <c r="H28">
        <v>1003811</v>
      </c>
      <c r="I28">
        <v>1396</v>
      </c>
    </row>
    <row r="29" spans="1:14" x14ac:dyDescent="0.2">
      <c r="A29" t="s">
        <v>80</v>
      </c>
      <c r="B29" t="s">
        <v>81</v>
      </c>
      <c r="C29" t="s">
        <v>77</v>
      </c>
      <c r="D29" t="s">
        <v>72</v>
      </c>
      <c r="E29">
        <v>161052898</v>
      </c>
      <c r="F29">
        <v>313461587</v>
      </c>
      <c r="G29">
        <v>0</v>
      </c>
      <c r="H29">
        <v>152408689</v>
      </c>
      <c r="I29">
        <v>1396</v>
      </c>
    </row>
    <row r="30" spans="1:14" x14ac:dyDescent="0.2">
      <c r="A30" t="s">
        <v>82</v>
      </c>
      <c r="B30" t="s">
        <v>83</v>
      </c>
      <c r="C30" t="s">
        <v>77</v>
      </c>
      <c r="D30" t="s">
        <v>72</v>
      </c>
      <c r="E30">
        <v>3788946559</v>
      </c>
      <c r="F30">
        <v>0</v>
      </c>
      <c r="G30">
        <v>3788946559</v>
      </c>
      <c r="H30">
        <v>0</v>
      </c>
      <c r="I30">
        <v>1396</v>
      </c>
    </row>
    <row r="31" spans="1:14" x14ac:dyDescent="0.2">
      <c r="A31" t="s">
        <v>84</v>
      </c>
      <c r="B31" t="s">
        <v>85</v>
      </c>
      <c r="C31" t="s">
        <v>77</v>
      </c>
      <c r="D31" t="s">
        <v>72</v>
      </c>
      <c r="E31">
        <v>16356595</v>
      </c>
      <c r="F31">
        <v>0</v>
      </c>
      <c r="G31">
        <v>16356595</v>
      </c>
      <c r="H31">
        <v>0</v>
      </c>
      <c r="I31">
        <v>1396</v>
      </c>
    </row>
    <row r="32" spans="1:14" x14ac:dyDescent="0.2">
      <c r="A32" t="s">
        <v>86</v>
      </c>
      <c r="B32" t="s">
        <v>87</v>
      </c>
      <c r="C32" t="s">
        <v>77</v>
      </c>
      <c r="D32" t="s">
        <v>72</v>
      </c>
      <c r="E32">
        <v>3448123</v>
      </c>
      <c r="F32">
        <v>0</v>
      </c>
      <c r="G32">
        <v>3448123</v>
      </c>
      <c r="H32">
        <v>0</v>
      </c>
      <c r="I32">
        <v>1396</v>
      </c>
    </row>
    <row r="33" spans="1:9" x14ac:dyDescent="0.2">
      <c r="A33" t="s">
        <v>88</v>
      </c>
      <c r="B33" t="s">
        <v>89</v>
      </c>
      <c r="C33" t="s">
        <v>77</v>
      </c>
      <c r="D33" t="s">
        <v>72</v>
      </c>
      <c r="E33">
        <v>7482591</v>
      </c>
      <c r="F33">
        <v>0</v>
      </c>
      <c r="G33">
        <v>7482591</v>
      </c>
      <c r="H33">
        <v>0</v>
      </c>
      <c r="I33">
        <v>1396</v>
      </c>
    </row>
    <row r="34" spans="1:9" x14ac:dyDescent="0.2">
      <c r="A34" t="s">
        <v>90</v>
      </c>
      <c r="B34" t="s">
        <v>91</v>
      </c>
      <c r="C34" t="s">
        <v>77</v>
      </c>
      <c r="D34" t="s">
        <v>72</v>
      </c>
      <c r="E34">
        <v>968735000</v>
      </c>
      <c r="F34">
        <v>1004735000</v>
      </c>
      <c r="G34">
        <v>0</v>
      </c>
      <c r="H34">
        <v>36000000</v>
      </c>
      <c r="I34">
        <v>1396</v>
      </c>
    </row>
    <row r="35" spans="1:9" x14ac:dyDescent="0.2">
      <c r="A35" t="s">
        <v>92</v>
      </c>
      <c r="B35" t="s">
        <v>93</v>
      </c>
      <c r="C35" t="s">
        <v>77</v>
      </c>
      <c r="D35" t="s">
        <v>72</v>
      </c>
      <c r="E35">
        <v>308973000</v>
      </c>
      <c r="F35">
        <v>10800156</v>
      </c>
      <c r="G35">
        <v>298172844</v>
      </c>
      <c r="H35">
        <v>0</v>
      </c>
      <c r="I35">
        <v>1396</v>
      </c>
    </row>
    <row r="36" spans="1:9" x14ac:dyDescent="0.2">
      <c r="A36" t="s">
        <v>94</v>
      </c>
      <c r="B36" t="s">
        <v>95</v>
      </c>
      <c r="C36" t="s">
        <v>96</v>
      </c>
      <c r="D36" t="s">
        <v>97</v>
      </c>
      <c r="E36">
        <v>39661038</v>
      </c>
      <c r="F36">
        <v>18246666</v>
      </c>
      <c r="G36">
        <v>21414372</v>
      </c>
      <c r="H36">
        <v>0</v>
      </c>
      <c r="I36">
        <v>1396</v>
      </c>
    </row>
    <row r="37" spans="1:9" x14ac:dyDescent="0.2">
      <c r="A37" t="s">
        <v>98</v>
      </c>
      <c r="B37" t="s">
        <v>99</v>
      </c>
      <c r="C37" t="s">
        <v>100</v>
      </c>
      <c r="D37" t="s">
        <v>101</v>
      </c>
      <c r="E37">
        <v>1009687243</v>
      </c>
      <c r="F37">
        <v>16198807769</v>
      </c>
      <c r="G37">
        <v>0</v>
      </c>
      <c r="H37">
        <v>15189120526</v>
      </c>
      <c r="I37">
        <v>1396</v>
      </c>
    </row>
    <row r="38" spans="1:9" x14ac:dyDescent="0.2">
      <c r="A38" t="s">
        <v>102</v>
      </c>
      <c r="B38" t="s">
        <v>103</v>
      </c>
      <c r="C38" t="s">
        <v>100</v>
      </c>
      <c r="D38" t="s">
        <v>101</v>
      </c>
      <c r="E38">
        <v>386618746</v>
      </c>
      <c r="F38">
        <v>4119797317</v>
      </c>
      <c r="G38">
        <v>0</v>
      </c>
      <c r="H38">
        <v>3733178571</v>
      </c>
      <c r="I38">
        <v>1396</v>
      </c>
    </row>
    <row r="39" spans="1:9" x14ac:dyDescent="0.2">
      <c r="A39" t="s">
        <v>104</v>
      </c>
      <c r="B39" t="s">
        <v>105</v>
      </c>
      <c r="C39" t="s">
        <v>106</v>
      </c>
      <c r="D39" t="s">
        <v>107</v>
      </c>
      <c r="E39">
        <v>0</v>
      </c>
      <c r="F39">
        <v>18317204000</v>
      </c>
      <c r="G39">
        <v>0</v>
      </c>
      <c r="H39">
        <v>18317204000</v>
      </c>
      <c r="I39">
        <v>1396</v>
      </c>
    </row>
    <row r="40" spans="1:9" x14ac:dyDescent="0.2">
      <c r="A40" t="s">
        <v>108</v>
      </c>
      <c r="B40" t="s">
        <v>109</v>
      </c>
      <c r="C40" t="s">
        <v>110</v>
      </c>
      <c r="D40" t="s">
        <v>107</v>
      </c>
      <c r="E40">
        <v>0</v>
      </c>
      <c r="F40">
        <v>15895000</v>
      </c>
      <c r="G40">
        <v>0</v>
      </c>
      <c r="H40">
        <v>15895000</v>
      </c>
      <c r="I40">
        <v>1396</v>
      </c>
    </row>
    <row r="41" spans="1:9" x14ac:dyDescent="0.2">
      <c r="A41" t="s">
        <v>111</v>
      </c>
      <c r="B41" t="s">
        <v>112</v>
      </c>
      <c r="C41" t="s">
        <v>113</v>
      </c>
      <c r="D41" t="s">
        <v>107</v>
      </c>
      <c r="E41">
        <v>1332626483</v>
      </c>
      <c r="F41">
        <v>0</v>
      </c>
      <c r="G41">
        <v>1332626483</v>
      </c>
      <c r="H41">
        <v>0</v>
      </c>
      <c r="I41">
        <v>1396</v>
      </c>
    </row>
    <row r="42" spans="1:9" x14ac:dyDescent="0.2">
      <c r="A42" t="s">
        <v>114</v>
      </c>
      <c r="B42" t="s">
        <v>115</v>
      </c>
      <c r="C42" t="s">
        <v>113</v>
      </c>
      <c r="D42" t="s">
        <v>107</v>
      </c>
      <c r="E42">
        <v>838164541</v>
      </c>
      <c r="F42">
        <v>0</v>
      </c>
      <c r="G42">
        <v>838164541</v>
      </c>
      <c r="H42">
        <v>0</v>
      </c>
      <c r="I42">
        <v>1396</v>
      </c>
    </row>
    <row r="43" spans="1:9" x14ac:dyDescent="0.2">
      <c r="A43" t="s">
        <v>116</v>
      </c>
      <c r="B43" t="s">
        <v>117</v>
      </c>
      <c r="C43" t="s">
        <v>113</v>
      </c>
      <c r="D43" t="s">
        <v>107</v>
      </c>
      <c r="E43">
        <v>115616342</v>
      </c>
      <c r="F43">
        <v>0</v>
      </c>
      <c r="G43">
        <v>115616342</v>
      </c>
      <c r="H43">
        <v>0</v>
      </c>
      <c r="I43">
        <v>1396</v>
      </c>
    </row>
    <row r="44" spans="1:9" x14ac:dyDescent="0.2">
      <c r="A44" t="s">
        <v>118</v>
      </c>
      <c r="B44" t="s">
        <v>119</v>
      </c>
      <c r="C44" t="s">
        <v>113</v>
      </c>
      <c r="D44" t="s">
        <v>107</v>
      </c>
      <c r="E44">
        <v>141106666</v>
      </c>
      <c r="F44">
        <v>0</v>
      </c>
      <c r="G44">
        <v>141106666</v>
      </c>
      <c r="H44">
        <v>0</v>
      </c>
      <c r="I44">
        <v>1396</v>
      </c>
    </row>
    <row r="45" spans="1:9" x14ac:dyDescent="0.2">
      <c r="A45" t="s">
        <v>120</v>
      </c>
      <c r="B45" t="s">
        <v>121</v>
      </c>
      <c r="C45" t="s">
        <v>113</v>
      </c>
      <c r="D45" t="s">
        <v>107</v>
      </c>
      <c r="E45">
        <v>79509103</v>
      </c>
      <c r="F45">
        <v>0</v>
      </c>
      <c r="G45">
        <v>79509103</v>
      </c>
      <c r="H45">
        <v>0</v>
      </c>
      <c r="I45">
        <v>1396</v>
      </c>
    </row>
    <row r="46" spans="1:9" x14ac:dyDescent="0.2">
      <c r="A46" t="s">
        <v>122</v>
      </c>
      <c r="B46" t="s">
        <v>123</v>
      </c>
      <c r="C46" t="s">
        <v>113</v>
      </c>
      <c r="D46" t="s">
        <v>107</v>
      </c>
      <c r="E46">
        <v>208974378</v>
      </c>
      <c r="F46">
        <v>0</v>
      </c>
      <c r="G46">
        <v>208974378</v>
      </c>
      <c r="H46">
        <v>0</v>
      </c>
      <c r="I46">
        <v>1396</v>
      </c>
    </row>
    <row r="47" spans="1:9" x14ac:dyDescent="0.2">
      <c r="A47" t="s">
        <v>124</v>
      </c>
      <c r="B47" t="s">
        <v>125</v>
      </c>
      <c r="C47" t="s">
        <v>113</v>
      </c>
      <c r="D47" t="s">
        <v>107</v>
      </c>
      <c r="E47">
        <v>18246666</v>
      </c>
      <c r="F47">
        <v>0</v>
      </c>
      <c r="G47">
        <v>18246666</v>
      </c>
      <c r="H47">
        <v>0</v>
      </c>
      <c r="I47">
        <v>1396</v>
      </c>
    </row>
    <row r="48" spans="1:9" x14ac:dyDescent="0.2">
      <c r="A48" t="s">
        <v>126</v>
      </c>
      <c r="B48" t="s">
        <v>127</v>
      </c>
      <c r="C48" t="s">
        <v>113</v>
      </c>
      <c r="D48" t="s">
        <v>107</v>
      </c>
      <c r="E48">
        <v>31346148</v>
      </c>
      <c r="F48">
        <v>0</v>
      </c>
      <c r="G48">
        <v>31346148</v>
      </c>
      <c r="H48">
        <v>0</v>
      </c>
      <c r="I48">
        <v>1396</v>
      </c>
    </row>
    <row r="49" spans="1:9" x14ac:dyDescent="0.2">
      <c r="A49" t="s">
        <v>128</v>
      </c>
      <c r="B49" t="s">
        <v>129</v>
      </c>
      <c r="C49" t="s">
        <v>130</v>
      </c>
      <c r="D49" t="s">
        <v>107</v>
      </c>
      <c r="E49">
        <v>1200000</v>
      </c>
      <c r="F49">
        <v>0</v>
      </c>
      <c r="G49">
        <v>1200000</v>
      </c>
      <c r="H49">
        <v>0</v>
      </c>
      <c r="I49">
        <v>1396</v>
      </c>
    </row>
    <row r="50" spans="1:9" x14ac:dyDescent="0.2">
      <c r="A50" t="s">
        <v>131</v>
      </c>
      <c r="B50" t="s">
        <v>132</v>
      </c>
      <c r="C50" t="s">
        <v>130</v>
      </c>
      <c r="D50" t="s">
        <v>107</v>
      </c>
      <c r="E50">
        <v>36746000</v>
      </c>
      <c r="F50">
        <v>0</v>
      </c>
      <c r="G50">
        <v>36746000</v>
      </c>
      <c r="H50">
        <v>0</v>
      </c>
      <c r="I50">
        <v>1396</v>
      </c>
    </row>
    <row r="51" spans="1:9" x14ac:dyDescent="0.2">
      <c r="A51" t="s">
        <v>133</v>
      </c>
      <c r="B51" t="s">
        <v>134</v>
      </c>
      <c r="C51" t="s">
        <v>130</v>
      </c>
      <c r="D51" t="s">
        <v>107</v>
      </c>
      <c r="E51">
        <v>194450000</v>
      </c>
      <c r="F51">
        <v>0</v>
      </c>
      <c r="G51">
        <v>194450000</v>
      </c>
      <c r="H51">
        <v>0</v>
      </c>
      <c r="I51">
        <v>1396</v>
      </c>
    </row>
    <row r="52" spans="1:9" x14ac:dyDescent="0.2">
      <c r="A52" t="s">
        <v>135</v>
      </c>
      <c r="B52" t="s">
        <v>136</v>
      </c>
      <c r="C52" t="s">
        <v>130</v>
      </c>
      <c r="D52" t="s">
        <v>107</v>
      </c>
      <c r="E52">
        <v>9050000</v>
      </c>
      <c r="F52">
        <v>0</v>
      </c>
      <c r="G52">
        <v>9050000</v>
      </c>
      <c r="H52">
        <v>0</v>
      </c>
      <c r="I52">
        <v>1396</v>
      </c>
    </row>
    <row r="53" spans="1:9" x14ac:dyDescent="0.2">
      <c r="A53" t="s">
        <v>137</v>
      </c>
      <c r="B53" t="s">
        <v>138</v>
      </c>
      <c r="C53" t="s">
        <v>130</v>
      </c>
      <c r="D53" t="s">
        <v>107</v>
      </c>
      <c r="E53">
        <v>74587925</v>
      </c>
      <c r="F53">
        <v>0</v>
      </c>
      <c r="G53">
        <v>74587925</v>
      </c>
      <c r="H53">
        <v>0</v>
      </c>
      <c r="I53">
        <v>1396</v>
      </c>
    </row>
    <row r="54" spans="1:9" x14ac:dyDescent="0.2">
      <c r="A54" t="s">
        <v>139</v>
      </c>
      <c r="B54" t="s">
        <v>140</v>
      </c>
      <c r="C54" t="s">
        <v>130</v>
      </c>
      <c r="D54" t="s">
        <v>107</v>
      </c>
      <c r="E54">
        <v>1991900</v>
      </c>
      <c r="F54">
        <v>0</v>
      </c>
      <c r="G54">
        <v>1991900</v>
      </c>
      <c r="H54">
        <v>0</v>
      </c>
      <c r="I54">
        <v>1396</v>
      </c>
    </row>
    <row r="55" spans="1:9" x14ac:dyDescent="0.2">
      <c r="A55" t="s">
        <v>141</v>
      </c>
      <c r="B55" t="s">
        <v>142</v>
      </c>
      <c r="C55" t="s">
        <v>130</v>
      </c>
      <c r="D55" t="s">
        <v>107</v>
      </c>
      <c r="E55">
        <v>1350000</v>
      </c>
      <c r="F55">
        <v>0</v>
      </c>
      <c r="G55">
        <v>1350000</v>
      </c>
      <c r="H55">
        <v>0</v>
      </c>
      <c r="I55">
        <v>1396</v>
      </c>
    </row>
    <row r="56" spans="1:9" x14ac:dyDescent="0.2">
      <c r="A56" t="s">
        <v>143</v>
      </c>
      <c r="B56" t="s">
        <v>130</v>
      </c>
      <c r="C56" t="s">
        <v>130</v>
      </c>
      <c r="D56" t="s">
        <v>107</v>
      </c>
      <c r="E56">
        <v>36318620</v>
      </c>
      <c r="F56">
        <v>0</v>
      </c>
      <c r="G56">
        <v>36318620</v>
      </c>
      <c r="H56">
        <v>0</v>
      </c>
      <c r="I56">
        <v>1396</v>
      </c>
    </row>
    <row r="57" spans="1:9" x14ac:dyDescent="0.2">
      <c r="A57" t="s">
        <v>144</v>
      </c>
      <c r="B57" t="s">
        <v>145</v>
      </c>
      <c r="C57" t="s">
        <v>130</v>
      </c>
      <c r="D57" t="s">
        <v>107</v>
      </c>
      <c r="E57">
        <v>48840000</v>
      </c>
      <c r="F57">
        <v>0</v>
      </c>
      <c r="G57">
        <v>48840000</v>
      </c>
      <c r="H57">
        <v>0</v>
      </c>
      <c r="I57">
        <v>1396</v>
      </c>
    </row>
    <row r="58" spans="1:9" x14ac:dyDescent="0.2">
      <c r="A58" t="s">
        <v>146</v>
      </c>
      <c r="B58" t="s">
        <v>147</v>
      </c>
      <c r="C58" t="s">
        <v>130</v>
      </c>
      <c r="D58" t="s">
        <v>107</v>
      </c>
      <c r="E58">
        <v>149380000</v>
      </c>
      <c r="F58">
        <v>0</v>
      </c>
      <c r="G58">
        <v>149380000</v>
      </c>
      <c r="H58">
        <v>0</v>
      </c>
      <c r="I58">
        <v>1396</v>
      </c>
    </row>
    <row r="59" spans="1:9" x14ac:dyDescent="0.2">
      <c r="A59" t="s">
        <v>148</v>
      </c>
      <c r="B59" t="s">
        <v>149</v>
      </c>
      <c r="C59" t="s">
        <v>130</v>
      </c>
      <c r="D59" t="s">
        <v>107</v>
      </c>
      <c r="E59">
        <v>325619000</v>
      </c>
      <c r="F59">
        <v>0</v>
      </c>
      <c r="G59">
        <v>325619000</v>
      </c>
      <c r="H59">
        <v>0</v>
      </c>
      <c r="I59">
        <v>1396</v>
      </c>
    </row>
    <row r="60" spans="1:9" x14ac:dyDescent="0.2">
      <c r="A60" t="s">
        <v>150</v>
      </c>
      <c r="B60" t="s">
        <v>151</v>
      </c>
      <c r="C60" t="s">
        <v>130</v>
      </c>
      <c r="D60" t="s">
        <v>107</v>
      </c>
      <c r="E60">
        <v>462821880</v>
      </c>
      <c r="F60">
        <v>0</v>
      </c>
      <c r="G60">
        <v>462821880</v>
      </c>
      <c r="H60">
        <v>0</v>
      </c>
      <c r="I60">
        <v>1396</v>
      </c>
    </row>
    <row r="61" spans="1:9" x14ac:dyDescent="0.2">
      <c r="A61" t="s">
        <v>152</v>
      </c>
      <c r="B61" t="s">
        <v>153</v>
      </c>
      <c r="C61" t="s">
        <v>130</v>
      </c>
      <c r="D61" t="s">
        <v>107</v>
      </c>
      <c r="E61">
        <v>64380000</v>
      </c>
      <c r="F61">
        <v>0</v>
      </c>
      <c r="G61">
        <v>64380000</v>
      </c>
      <c r="H61">
        <v>0</v>
      </c>
      <c r="I61">
        <v>1396</v>
      </c>
    </row>
    <row r="62" spans="1:9" x14ac:dyDescent="0.2">
      <c r="A62" t="s">
        <v>154</v>
      </c>
      <c r="B62" t="s">
        <v>155</v>
      </c>
      <c r="C62" t="s">
        <v>130</v>
      </c>
      <c r="D62" t="s">
        <v>107</v>
      </c>
      <c r="E62">
        <v>365927</v>
      </c>
      <c r="F62">
        <v>0</v>
      </c>
      <c r="G62">
        <v>365927</v>
      </c>
      <c r="H62">
        <v>0</v>
      </c>
      <c r="I62">
        <v>1396</v>
      </c>
    </row>
    <row r="63" spans="1:9" x14ac:dyDescent="0.2">
      <c r="A63" t="s">
        <v>156</v>
      </c>
      <c r="B63" t="s">
        <v>157</v>
      </c>
      <c r="C63" t="s">
        <v>130</v>
      </c>
      <c r="D63" t="s">
        <v>107</v>
      </c>
      <c r="E63">
        <v>12581000</v>
      </c>
      <c r="F63">
        <v>0</v>
      </c>
      <c r="G63">
        <v>12581000</v>
      </c>
      <c r="H63">
        <v>0</v>
      </c>
      <c r="I63">
        <v>1396</v>
      </c>
    </row>
    <row r="64" spans="1:9" x14ac:dyDescent="0.2">
      <c r="A64" t="s">
        <v>158</v>
      </c>
      <c r="B64" t="s">
        <v>159</v>
      </c>
      <c r="C64" t="s">
        <v>130</v>
      </c>
      <c r="D64" t="s">
        <v>107</v>
      </c>
      <c r="E64">
        <v>9001550</v>
      </c>
      <c r="F64">
        <v>0</v>
      </c>
      <c r="G64">
        <v>9001550</v>
      </c>
      <c r="H64">
        <v>0</v>
      </c>
      <c r="I64">
        <v>1396</v>
      </c>
    </row>
    <row r="65" spans="1:9" x14ac:dyDescent="0.2">
      <c r="A65" t="s">
        <v>160</v>
      </c>
      <c r="B65" t="s">
        <v>161</v>
      </c>
      <c r="C65" t="s">
        <v>130</v>
      </c>
      <c r="D65" t="s">
        <v>107</v>
      </c>
      <c r="E65">
        <v>7100000</v>
      </c>
      <c r="F65">
        <v>0</v>
      </c>
      <c r="G65">
        <v>7100000</v>
      </c>
      <c r="H65">
        <v>0</v>
      </c>
      <c r="I65">
        <v>1396</v>
      </c>
    </row>
    <row r="66" spans="1:9" x14ac:dyDescent="0.2">
      <c r="A66" t="s">
        <v>162</v>
      </c>
      <c r="B66" t="s">
        <v>163</v>
      </c>
      <c r="C66" t="s">
        <v>130</v>
      </c>
      <c r="D66" t="s">
        <v>107</v>
      </c>
      <c r="E66">
        <v>11811000</v>
      </c>
      <c r="F66">
        <v>0</v>
      </c>
      <c r="G66">
        <v>11811000</v>
      </c>
      <c r="H66">
        <v>0</v>
      </c>
      <c r="I66">
        <v>1396</v>
      </c>
    </row>
    <row r="67" spans="1:9" x14ac:dyDescent="0.2">
      <c r="A67" t="s">
        <v>164</v>
      </c>
      <c r="B67" t="s">
        <v>165</v>
      </c>
      <c r="C67" t="s">
        <v>130</v>
      </c>
      <c r="D67" t="s">
        <v>107</v>
      </c>
      <c r="E67">
        <v>844000</v>
      </c>
      <c r="F67">
        <v>0</v>
      </c>
      <c r="G67">
        <v>844000</v>
      </c>
      <c r="H67">
        <v>0</v>
      </c>
      <c r="I67">
        <v>1396</v>
      </c>
    </row>
    <row r="68" spans="1:9" x14ac:dyDescent="0.2">
      <c r="A68" t="s">
        <v>166</v>
      </c>
      <c r="B68" t="s">
        <v>167</v>
      </c>
      <c r="C68" t="s">
        <v>130</v>
      </c>
      <c r="D68" t="s">
        <v>107</v>
      </c>
      <c r="E68">
        <v>2040000</v>
      </c>
      <c r="F68">
        <v>0</v>
      </c>
      <c r="G68">
        <v>2040000</v>
      </c>
      <c r="H68">
        <v>0</v>
      </c>
      <c r="I68">
        <v>1396</v>
      </c>
    </row>
    <row r="69" spans="1:9" x14ac:dyDescent="0.2">
      <c r="A69" t="s">
        <v>168</v>
      </c>
      <c r="B69" t="s">
        <v>169</v>
      </c>
      <c r="C69" t="s">
        <v>130</v>
      </c>
      <c r="D69" t="s">
        <v>107</v>
      </c>
      <c r="E69">
        <v>153000000</v>
      </c>
      <c r="F69">
        <v>0</v>
      </c>
      <c r="G69">
        <v>153000000</v>
      </c>
      <c r="H69">
        <v>0</v>
      </c>
      <c r="I69">
        <v>1396</v>
      </c>
    </row>
    <row r="70" spans="1:9" x14ac:dyDescent="0.2">
      <c r="A70" t="s">
        <v>170</v>
      </c>
      <c r="B70" t="s">
        <v>171</v>
      </c>
      <c r="C70" t="s">
        <v>130</v>
      </c>
      <c r="D70" t="s">
        <v>107</v>
      </c>
      <c r="E70">
        <v>400000000</v>
      </c>
      <c r="F70">
        <v>0</v>
      </c>
      <c r="G70">
        <v>400000000</v>
      </c>
      <c r="H70">
        <v>0</v>
      </c>
      <c r="I70">
        <v>1396</v>
      </c>
    </row>
    <row r="71" spans="1:9" x14ac:dyDescent="0.2">
      <c r="A71" t="s">
        <v>172</v>
      </c>
      <c r="B71" t="s">
        <v>173</v>
      </c>
      <c r="C71" t="s">
        <v>130</v>
      </c>
      <c r="D71" t="s">
        <v>107</v>
      </c>
      <c r="E71">
        <v>9908400</v>
      </c>
      <c r="F71">
        <v>0</v>
      </c>
      <c r="G71">
        <v>9908400</v>
      </c>
      <c r="H71">
        <v>0</v>
      </c>
      <c r="I71">
        <v>1396</v>
      </c>
    </row>
    <row r="72" spans="1:9" x14ac:dyDescent="0.2">
      <c r="A72" t="s">
        <v>174</v>
      </c>
      <c r="B72" t="s">
        <v>175</v>
      </c>
      <c r="C72" t="s">
        <v>130</v>
      </c>
      <c r="D72" t="s">
        <v>107</v>
      </c>
      <c r="E72">
        <v>23400000</v>
      </c>
      <c r="F72">
        <v>0</v>
      </c>
      <c r="G72">
        <v>23400000</v>
      </c>
      <c r="H72">
        <v>0</v>
      </c>
      <c r="I72">
        <v>1396</v>
      </c>
    </row>
    <row r="73" spans="1:9" x14ac:dyDescent="0.2">
      <c r="A73" t="s">
        <v>176</v>
      </c>
      <c r="B73" t="s">
        <v>177</v>
      </c>
      <c r="C73" t="s">
        <v>130</v>
      </c>
      <c r="D73" t="s">
        <v>107</v>
      </c>
      <c r="E73">
        <v>386618746</v>
      </c>
      <c r="F73">
        <v>0</v>
      </c>
      <c r="G73">
        <v>386618746</v>
      </c>
      <c r="H73">
        <v>0</v>
      </c>
      <c r="I73">
        <v>1396</v>
      </c>
    </row>
    <row r="74" spans="1:9" x14ac:dyDescent="0.2">
      <c r="A74" t="s">
        <v>178</v>
      </c>
      <c r="B74" t="s">
        <v>179</v>
      </c>
      <c r="C74" t="s">
        <v>130</v>
      </c>
      <c r="D74" t="s">
        <v>107</v>
      </c>
      <c r="E74">
        <v>1050000</v>
      </c>
      <c r="F74">
        <v>0</v>
      </c>
      <c r="G74">
        <v>1050000</v>
      </c>
      <c r="H74">
        <v>0</v>
      </c>
      <c r="I74">
        <v>1396</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Source</vt:lpstr>
      <vt:lpstr>Sheet3</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ALIREZA</dc:creator>
  <cp:lastModifiedBy>ALIREZA</cp:lastModifiedBy>
  <dcterms:created xsi:type="dcterms:W3CDTF">2018-04-26T09:43:02Z</dcterms:created>
  <dcterms:modified xsi:type="dcterms:W3CDTF">2018-04-26T10:48:34Z</dcterms:modified>
</cp:coreProperties>
</file>