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20730" windowHeight="10035" firstSheet="1" activeTab="3"/>
  </bookViews>
  <sheets>
    <sheet name="Pricing Document L" sheetId="1" r:id="rId1"/>
    <sheet name="Cashflow template" sheetId="2" r:id="rId2"/>
    <sheet name="Cashflow Graph-Cum" sheetId="3" r:id="rId3"/>
    <sheet name="Cashflow Graph-QAR Non-Cum" sheetId="4" r:id="rId4"/>
  </sheets>
  <definedNames>
    <definedName name="Z_D414AA40_01AD_4A6A_A3C9_BB76CAFC1F6E_.wvu.PrintArea" localSheetId="0" hidden="1">'Pricing Document L'!#REF!</definedName>
  </definedNames>
  <calcPr calcId="125725"/>
</workbook>
</file>

<file path=xl/calcChain.xml><?xml version="1.0" encoding="utf-8"?>
<calcChain xmlns="http://schemas.openxmlformats.org/spreadsheetml/2006/main">
  <c r="BY34" i="2"/>
  <c r="D30"/>
  <c r="BM36"/>
  <c r="BI36"/>
  <c r="BE36"/>
  <c r="BA36"/>
  <c r="AW36"/>
  <c r="AU36"/>
  <c r="AQ36"/>
  <c r="AM36"/>
  <c r="AF36"/>
  <c r="AB36"/>
  <c r="X36"/>
  <c r="T36"/>
  <c r="P36"/>
  <c r="L36"/>
  <c r="K36"/>
  <c r="H36"/>
  <c r="G36"/>
  <c r="F36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J36" s="1"/>
  <c r="I32"/>
  <c r="I36" s="1"/>
  <c r="H32"/>
  <c r="H34"/>
  <c r="M30"/>
  <c r="M36" s="1"/>
  <c r="G32"/>
  <c r="F32"/>
  <c r="N30"/>
  <c r="N36" s="1"/>
  <c r="O30"/>
  <c r="O36" s="1"/>
  <c r="P30"/>
  <c r="Q30"/>
  <c r="Q36" s="1"/>
  <c r="R30"/>
  <c r="R36" s="1"/>
  <c r="S30"/>
  <c r="S36" s="1"/>
  <c r="T30"/>
  <c r="U30"/>
  <c r="U36" s="1"/>
  <c r="V30"/>
  <c r="V36" s="1"/>
  <c r="W30"/>
  <c r="W36" s="1"/>
  <c r="X30"/>
  <c r="Y30"/>
  <c r="Y36" s="1"/>
  <c r="Z30"/>
  <c r="Z36" s="1"/>
  <c r="AA30"/>
  <c r="AA36" s="1"/>
  <c r="AB30"/>
  <c r="AC30"/>
  <c r="AC36" s="1"/>
  <c r="AD30"/>
  <c r="AD36" s="1"/>
  <c r="AE30"/>
  <c r="AE36" s="1"/>
  <c r="AF30"/>
  <c r="AG30"/>
  <c r="AG36" s="1"/>
  <c r="AH30"/>
  <c r="AH36" s="1"/>
  <c r="AI30"/>
  <c r="AI36" s="1"/>
  <c r="AK30"/>
  <c r="AK36" s="1"/>
  <c r="AL30"/>
  <c r="AL36" s="1"/>
  <c r="AM30"/>
  <c r="AN30"/>
  <c r="AN36" s="1"/>
  <c r="AO30"/>
  <c r="AO36" s="1"/>
  <c r="AP30"/>
  <c r="AP36" s="1"/>
  <c r="AQ30"/>
  <c r="AR30"/>
  <c r="AR36" s="1"/>
  <c r="AS30"/>
  <c r="AS36" s="1"/>
  <c r="AT30"/>
  <c r="AT36" s="1"/>
  <c r="AU30"/>
  <c r="AV30"/>
  <c r="AV36" s="1"/>
  <c r="AW30"/>
  <c r="AX30"/>
  <c r="AX36" s="1"/>
  <c r="AY30"/>
  <c r="AY36" s="1"/>
  <c r="AZ30"/>
  <c r="AZ36" s="1"/>
  <c r="BA30"/>
  <c r="BB30"/>
  <c r="BB36" s="1"/>
  <c r="BC30"/>
  <c r="BC36" s="1"/>
  <c r="BD30"/>
  <c r="BD36" s="1"/>
  <c r="BE30"/>
  <c r="BF30"/>
  <c r="BF36" s="1"/>
  <c r="BI30"/>
  <c r="BH30"/>
  <c r="BH36" s="1"/>
  <c r="BG30"/>
  <c r="BG36" s="1"/>
  <c r="BN30"/>
  <c r="BN36" s="1"/>
  <c r="BM30"/>
  <c r="BL30"/>
  <c r="BL36" s="1"/>
  <c r="BK30"/>
  <c r="BK36" s="1"/>
  <c r="BJ30"/>
  <c r="BJ36" s="1"/>
  <c r="D27"/>
  <c r="D26"/>
  <c r="D25"/>
  <c r="D24"/>
  <c r="D23"/>
  <c r="D22"/>
  <c r="D21"/>
  <c r="D20"/>
  <c r="D19"/>
  <c r="D18"/>
  <c r="D17"/>
  <c r="D16"/>
  <c r="D15"/>
  <c r="D14"/>
  <c r="D13"/>
  <c r="D32" l="1"/>
  <c r="I42"/>
  <c r="Q42"/>
  <c r="Y42"/>
  <c r="AG42"/>
  <c r="AO42"/>
  <c r="BE42"/>
  <c r="BM42"/>
  <c r="L42"/>
  <c r="T42"/>
  <c r="AB42"/>
  <c r="AR42"/>
  <c r="AZ42"/>
  <c r="BH42"/>
  <c r="G42"/>
  <c r="K42"/>
  <c r="O42"/>
  <c r="S42"/>
  <c r="W42"/>
  <c r="AA42"/>
  <c r="AE42"/>
  <c r="AI42"/>
  <c r="AM42"/>
  <c r="AU42"/>
  <c r="AY42"/>
  <c r="BC42"/>
  <c r="BK42"/>
  <c r="M42"/>
  <c r="U42"/>
  <c r="AC42"/>
  <c r="AK42"/>
  <c r="AS42"/>
  <c r="BA42"/>
  <c r="H42"/>
  <c r="P42"/>
  <c r="X42"/>
  <c r="AF42"/>
  <c r="AV42"/>
  <c r="BD42"/>
  <c r="BL42"/>
  <c r="F42"/>
  <c r="J42"/>
  <c r="N42"/>
  <c r="R42"/>
  <c r="V42"/>
  <c r="Z42"/>
  <c r="AD42"/>
  <c r="AH42"/>
  <c r="AL42"/>
  <c r="AP42"/>
  <c r="AT42"/>
  <c r="BB42"/>
  <c r="BF42"/>
  <c r="BJ42"/>
  <c r="BA34"/>
  <c r="BB34" s="1"/>
  <c r="BC34" s="1"/>
  <c r="BD34" s="1"/>
  <c r="BE34" s="1"/>
  <c r="BF34" s="1"/>
  <c r="BG34" s="1"/>
  <c r="BH34" s="1"/>
  <c r="BI34" s="1"/>
  <c r="BJ34" s="1"/>
  <c r="BK34" s="1"/>
  <c r="BL34" s="1"/>
  <c r="BM34" s="1"/>
  <c r="BN34" s="1"/>
  <c r="BO34" s="1"/>
  <c r="BP34" s="1"/>
  <c r="BQ34" s="1"/>
  <c r="BR34" s="1"/>
  <c r="BS34" s="1"/>
  <c r="BT34" s="1"/>
  <c r="BU34" s="1"/>
  <c r="BV34" s="1"/>
  <c r="BW34" s="1"/>
  <c r="BX34" s="1"/>
  <c r="AJ30"/>
  <c r="AJ36" s="1"/>
  <c r="BN42" l="1"/>
  <c r="AX42"/>
  <c r="AN42"/>
  <c r="BI42"/>
  <c r="BG42"/>
  <c r="AQ42"/>
  <c r="AJ42"/>
  <c r="AW42"/>
  <c r="D12" l="1"/>
  <c r="D11"/>
  <c r="BY30"/>
  <c r="BX30"/>
  <c r="BX36" s="1"/>
  <c r="BW30"/>
  <c r="BW36" s="1"/>
  <c r="BV30"/>
  <c r="BV36" s="1"/>
  <c r="BU30"/>
  <c r="BU36" s="1"/>
  <c r="BT30"/>
  <c r="BT36" s="1"/>
  <c r="BS30"/>
  <c r="BS36" s="1"/>
  <c r="BR30"/>
  <c r="BR36" s="1"/>
  <c r="BQ30"/>
  <c r="BQ36" s="1"/>
  <c r="BP30"/>
  <c r="BP36" s="1"/>
  <c r="BO30"/>
  <c r="BO36" l="1"/>
  <c r="B28"/>
  <c r="G34"/>
  <c r="F34"/>
  <c r="BX42" l="1"/>
  <c r="BQ42"/>
  <c r="BR42"/>
  <c r="BU42"/>
  <c r="BS42"/>
  <c r="BO42"/>
  <c r="BV42"/>
  <c r="BT42"/>
  <c r="BW42"/>
  <c r="BP42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G7" l="1"/>
  <c r="H7" l="1"/>
  <c r="I7" s="1"/>
  <c r="J7" s="1"/>
  <c r="K7" s="1"/>
  <c r="L7" s="1"/>
  <c r="M7" s="1"/>
  <c r="N7" s="1"/>
  <c r="O7" s="1"/>
  <c r="P7" s="1"/>
  <c r="Q7" s="1"/>
  <c r="R7" s="1"/>
  <c r="S7" s="1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  <c r="AW7" s="1"/>
  <c r="AX7" s="1"/>
  <c r="AY7" s="1"/>
  <c r="AZ7" s="1"/>
  <c r="BA7" l="1"/>
  <c r="BB7" l="1"/>
  <c r="BC7" s="1"/>
  <c r="BD7" s="1"/>
  <c r="BE7" s="1"/>
  <c r="BF7" s="1"/>
  <c r="BG7" s="1"/>
  <c r="BH7" s="1"/>
  <c r="BI7" s="1"/>
  <c r="BJ7" s="1"/>
  <c r="BK7" s="1"/>
  <c r="BL7" s="1"/>
  <c r="BM7" s="1"/>
  <c r="R44"/>
  <c r="BC44"/>
  <c r="Z44"/>
  <c r="J44"/>
  <c r="AP44"/>
  <c r="AC44"/>
  <c r="AB44"/>
  <c r="S44"/>
  <c r="F44"/>
  <c r="BY36"/>
  <c r="AY44" s="1"/>
  <c r="D33"/>
  <c r="BU44" l="1"/>
  <c r="BY42"/>
  <c r="BY44"/>
  <c r="I44"/>
  <c r="BV44"/>
  <c r="AZ44"/>
  <c r="AF44"/>
  <c r="U44"/>
  <c r="AG44"/>
  <c r="BI44"/>
  <c r="BJ44"/>
  <c r="AA44"/>
  <c r="D36"/>
  <c r="AW44"/>
  <c r="BR44"/>
  <c r="AV44"/>
  <c r="AN44"/>
  <c r="X44"/>
  <c r="BN44"/>
  <c r="W44"/>
  <c r="AD44"/>
  <c r="BQ44"/>
  <c r="BD44"/>
  <c r="P44"/>
  <c r="BO44"/>
  <c r="BA44"/>
  <c r="AM44"/>
  <c r="AK44"/>
  <c r="G46"/>
  <c r="BH44"/>
  <c r="Y44"/>
  <c r="BL44"/>
  <c r="AT44"/>
  <c r="O44"/>
  <c r="AL44"/>
  <c r="BK44"/>
  <c r="M44"/>
  <c r="G44"/>
  <c r="J46" s="1"/>
  <c r="AH44"/>
  <c r="T44"/>
  <c r="AX44"/>
  <c r="H44"/>
  <c r="BS44"/>
  <c r="N44"/>
  <c r="AS44"/>
  <c r="K44"/>
  <c r="AO44"/>
  <c r="BP44"/>
  <c r="F46"/>
  <c r="AQ44"/>
  <c r="V44"/>
  <c r="BT44"/>
  <c r="L44"/>
  <c r="BF44"/>
  <c r="AU44"/>
  <c r="BM44"/>
  <c r="Q44"/>
  <c r="AI44"/>
  <c r="BB44"/>
  <c r="AE44"/>
  <c r="AJ44"/>
  <c r="AR44"/>
  <c r="BX44"/>
  <c r="BG44"/>
  <c r="BE44"/>
  <c r="BW44"/>
  <c r="AC46" l="1"/>
  <c r="X46"/>
  <c r="Z46"/>
  <c r="K46"/>
  <c r="BL46"/>
  <c r="M46"/>
  <c r="BI46"/>
  <c r="AG46"/>
  <c r="BV46"/>
  <c r="P46"/>
  <c r="BQ46"/>
  <c r="AB46"/>
  <c r="BJ46"/>
  <c r="BU46"/>
  <c r="AX46"/>
  <c r="AZ46"/>
  <c r="BF46"/>
  <c r="AW46"/>
  <c r="AA46"/>
  <c r="BW46"/>
  <c r="AD46"/>
  <c r="AU46"/>
  <c r="BM46"/>
  <c r="AV46"/>
  <c r="BE46"/>
  <c r="AI46"/>
  <c r="S46"/>
  <c r="BX46"/>
  <c r="W46"/>
  <c r="H46"/>
  <c r="AL46"/>
  <c r="BP46"/>
  <c r="BG46"/>
  <c r="BO46"/>
  <c r="BA46"/>
  <c r="BY46"/>
  <c r="AS46"/>
  <c r="O46"/>
  <c r="Y46"/>
  <c r="AJ46"/>
  <c r="BC46"/>
  <c r="AH46"/>
  <c r="AT46"/>
  <c r="AN46"/>
  <c r="T46"/>
  <c r="V46"/>
  <c r="AE46"/>
  <c r="L46"/>
  <c r="AK46"/>
  <c r="R46"/>
  <c r="AF46"/>
  <c r="AQ46"/>
  <c r="AO46"/>
  <c r="AP46"/>
  <c r="BS46"/>
  <c r="U46"/>
  <c r="BH46"/>
  <c r="N46"/>
  <c r="Q46"/>
  <c r="BK46"/>
  <c r="AM46"/>
  <c r="BB46"/>
  <c r="AR46"/>
  <c r="BR46"/>
  <c r="AY46"/>
  <c r="BD46"/>
  <c r="BN46"/>
  <c r="BT46"/>
  <c r="I46"/>
</calcChain>
</file>

<file path=xl/comments1.xml><?xml version="1.0" encoding="utf-8"?>
<comments xmlns="http://schemas.openxmlformats.org/spreadsheetml/2006/main">
  <authors>
    <author>Alan Horswill</author>
  </authors>
  <commentList>
    <comment ref="D29" authorId="0">
      <text>
        <r>
          <rPr>
            <b/>
            <sz val="9"/>
            <color indexed="81"/>
            <rFont val="Tahoma"/>
            <family val="2"/>
          </rPr>
          <t>Tenderer to apply calculation for percentage advance payment as Volume 3, Appendix 2 , Sub-Clause 14. Currently showing as cashflow example. Note adjustment is to be made for no advanced payment on provisional sums. Refer to Volume 3, Appendix 2, Sub-Clause 14.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>
      <text>
        <r>
          <rPr>
            <b/>
            <sz val="9"/>
            <color indexed="81"/>
            <rFont val="Tahoma"/>
            <family val="2"/>
          </rPr>
          <t>This cell should be a return of the figure above  i.e. a negative figure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S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T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U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V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Y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Z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B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E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F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G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H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I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J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K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L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M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N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O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P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Q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R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S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T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U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V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W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X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Y30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2" authorId="0">
      <text>
        <r>
          <rPr>
            <b/>
            <sz val="9"/>
            <color indexed="81"/>
            <rFont val="Tahoma"/>
            <family val="2"/>
          </rPr>
          <t>Tenderer to apply calculation for percentage of retention as required per Volume 3, Appendix 2 , Sub-Clause 14.  (i.e. 5% of each Interim Payment Certificate is retained)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S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T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U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V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X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Y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Z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B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E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F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G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H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I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J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K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L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M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N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O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P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Q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R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S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T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U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V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W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X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Y32" authorId="0">
      <text>
        <r>
          <rPr>
            <b/>
            <sz val="9"/>
            <color indexed="81"/>
            <rFont val="Tahoma"/>
            <family val="2"/>
          </rPr>
          <t>Any figure in this cell can only be zero or 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3" authorId="0">
      <text>
        <r>
          <rPr>
            <b/>
            <sz val="9"/>
            <color indexed="81"/>
            <rFont val="Tahoma"/>
            <family val="2"/>
          </rPr>
          <t>Tenderer to apply calculation for percentage of retention as required per Volume 3, Appendix 2 , Sub-Clause 14.  (i.e. 5% of each Interim Payment Certificate is retained)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<sst xmlns="http://schemas.openxmlformats.org/spreadsheetml/2006/main" count="37" uniqueCount="35">
  <si>
    <t>Section of Work</t>
  </si>
  <si>
    <t>Advance Payment Drawdown</t>
  </si>
  <si>
    <t>MASTER EVENTS MATRIX CASHFLOW GRAPH DATA</t>
  </si>
  <si>
    <t>Net Cashflow %age</t>
  </si>
  <si>
    <t>Net Cashflow  %age Cumulative</t>
  </si>
  <si>
    <t>END OF SHEET</t>
  </si>
  <si>
    <t>Retention Money (input as negative values)</t>
  </si>
  <si>
    <t>MASTER EVENTS MATRIX MONTHLY CASHFLOW</t>
  </si>
  <si>
    <t xml:space="preserve">The Tenderer is only to populate cells shaded in this colour </t>
  </si>
  <si>
    <t>Advance Payment Amortisation (input as negative values)</t>
  </si>
  <si>
    <t>Annex 10
10.1.14 Pricing Document L
Cash Flow                                                              24th-july-2014</t>
  </si>
  <si>
    <t>-</t>
  </si>
  <si>
    <t>Net Cashflow</t>
  </si>
  <si>
    <t>Total Amount</t>
  </si>
  <si>
    <t>Payment of Retention Money</t>
  </si>
  <si>
    <t>Payment of Retention Money, CUMULATIVE</t>
  </si>
  <si>
    <t>Net Cashflow Cumulative</t>
  </si>
  <si>
    <t>GENERAL</t>
  </si>
  <si>
    <t>DESIGN AND PROCUREMENT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</si>
  <si>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</si>
  <si>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</si>
  <si>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</si>
  <si>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</si>
  <si>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</si>
  <si>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</si>
  <si>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</si>
  <si>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</si>
  <si>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SECTION 11</t>
  </si>
  <si>
    <t>SECTION 12</t>
  </si>
  <si>
    <t>SECTION 13</t>
  </si>
  <si>
    <t>SECTION 14</t>
  </si>
  <si>
    <t>SECTION 15</t>
  </si>
  <si>
    <t>SECTION 16</t>
  </si>
  <si>
    <t>SECTION 17</t>
  </si>
  <si>
    <t>Project Name</t>
  </si>
</sst>
</file>

<file path=xl/styles.xml><?xml version="1.0" encoding="utf-8"?>
<styleSheet xmlns="http://schemas.openxmlformats.org/spreadsheetml/2006/main">
  <numFmts count="16">
    <numFmt numFmtId="43" formatCode="_(* #,##0.00_);_(* \(#,##0.00\);_(* &quot;-&quot;??_);_(@_)"/>
    <numFmt numFmtId="164" formatCode="#,##0_);\(#,##0\);&quot;-  &quot;;&quot; &quot;@"/>
    <numFmt numFmtId="165" formatCode="0.00%_);\-0.00%_);&quot;-  &quot;;&quot; &quot;@"/>
    <numFmt numFmtId="166" formatCode="0.0%_);\-0.0%_);&quot;-  &quot;;&quot; &quot;@"/>
    <numFmt numFmtId="167" formatCode="_(&quot;OR&quot;\ * #,##0.00_);_(&quot;OR&quot;\ * \(#,##0.00\);_(&quot;OR&quot;\ * &quot;-&quot;??_);_(@_)"/>
    <numFmt numFmtId="168" formatCode="_-* #,##0.00_-;\-* #,##0.00_-;_-* &quot;-&quot;??_-;_-@_-"/>
    <numFmt numFmtId="169" formatCode="_(* #,##0_);_(* \(#,##0\);_(* &quot;-&quot;??_);_(@_)"/>
    <numFmt numFmtId="170" formatCode="_-&quot;£&quot;* #,##0.00_-;\-&quot;£&quot;* #,##0.00_-;_-&quot;£&quot;* &quot;-&quot;??_-;_-@_-"/>
    <numFmt numFmtId="171" formatCode="dd\ mmm\ yyyy_);&quot;#date&quot;_);&quot;-  &quot;;&quot; &quot;@"/>
    <numFmt numFmtId="172" formatCode="dd\ mmm\ yy_);&quot;#date&quot;_);&quot;-  &quot;;&quot; &quot;@"/>
    <numFmt numFmtId="173" formatCode="#,##0.0000_);\(#,##0.0000\);&quot;-  &quot;;&quot; &quot;@"/>
    <numFmt numFmtId="174" formatCode="0.00_)"/>
    <numFmt numFmtId="175" formatCode="_-* #,##0_-;\-* #,##0_-;_-* &quot;-&quot;_-;_-@_-"/>
    <numFmt numFmtId="176" formatCode="&quot;$&quot;#,##0;\-&quot;$&quot;#,##0"/>
    <numFmt numFmtId="177" formatCode="mm/dd/yy"/>
    <numFmt numFmtId="178" formatCode="0.0%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Frutiger 45 Light"/>
    </font>
    <font>
      <sz val="8"/>
      <name val="Times New Roman"/>
      <family val="1"/>
    </font>
    <font>
      <sz val="11"/>
      <name val="Arial"/>
      <family val="2"/>
    </font>
    <font>
      <sz val="11"/>
      <color indexed="8"/>
      <name val="Calibri"/>
      <family val="2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sz val="8"/>
      <name val="Arial"/>
      <family val="2"/>
      <charset val="178"/>
    </font>
    <font>
      <b/>
      <sz val="12"/>
      <name val="Arial"/>
      <family val="2"/>
      <charset val="178"/>
    </font>
    <font>
      <b/>
      <i/>
      <sz val="16"/>
      <name val="Helv"/>
      <charset val="178"/>
    </font>
    <font>
      <sz val="11"/>
      <color theme="1"/>
      <name val="Calibri"/>
      <family val="2"/>
      <charset val="178"/>
      <scheme val="minor"/>
    </font>
    <font>
      <sz val="10"/>
      <name val="Tms Rmn"/>
      <charset val="178"/>
    </font>
    <font>
      <sz val="10"/>
      <name val="MS Sans Serif"/>
      <family val="2"/>
    </font>
    <font>
      <sz val="8"/>
      <name val="Helv"/>
      <charset val="178"/>
    </font>
    <font>
      <b/>
      <sz val="8"/>
      <color indexed="8"/>
      <name val="Helv"/>
      <charset val="178"/>
    </font>
    <font>
      <sz val="11"/>
      <name val="ＭＳ Ｐゴシック"/>
      <family val="3"/>
      <charset val="128"/>
    </font>
    <font>
      <i/>
      <sz val="10"/>
      <color theme="1"/>
      <name val="Arial"/>
      <family val="2"/>
    </font>
    <font>
      <b/>
      <sz val="24"/>
      <color rgb="FFFF0000"/>
      <name val="Arial"/>
      <family val="2"/>
    </font>
    <font>
      <sz val="24"/>
      <color theme="1"/>
      <name val="Calibri"/>
      <family val="2"/>
      <scheme val="minor"/>
    </font>
    <font>
      <sz val="10"/>
      <color theme="0"/>
      <name val="Arial"/>
      <family val="2"/>
    </font>
    <font>
      <b/>
      <sz val="12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0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3" fillId="0" borderId="0"/>
    <xf numFmtId="0" fontId="14" fillId="0" borderId="0">
      <alignment horizontal="center" wrapText="1"/>
      <protection locked="0"/>
    </xf>
    <xf numFmtId="167" fontId="10" fillId="0" borderId="0" applyFill="0" applyBorder="0" applyAlignment="0"/>
    <xf numFmtId="168" fontId="10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7" fillId="0" borderId="0" applyNumberFormat="0" applyAlignment="0">
      <alignment horizontal="left"/>
    </xf>
    <xf numFmtId="0" fontId="18" fillId="0" borderId="0" applyNumberFormat="0" applyAlignment="0"/>
    <xf numFmtId="17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9" fillId="0" borderId="0" applyNumberFormat="0" applyAlignment="0">
      <alignment horizontal="left"/>
    </xf>
    <xf numFmtId="173" fontId="10" fillId="0" borderId="0" applyFont="0" applyFill="0" applyBorder="0" applyAlignment="0" applyProtection="0"/>
    <xf numFmtId="38" fontId="20" fillId="7" borderId="0" applyNumberFormat="0" applyBorder="0" applyAlignment="0" applyProtection="0"/>
    <xf numFmtId="0" fontId="21" fillId="0" borderId="2" applyNumberFormat="0" applyAlignment="0" applyProtection="0">
      <alignment horizontal="left" vertical="center"/>
    </xf>
    <xf numFmtId="0" fontId="21" fillId="0" borderId="3">
      <alignment horizontal="left" vertical="center"/>
    </xf>
    <xf numFmtId="10" fontId="20" fillId="8" borderId="4" applyNumberFormat="0" applyBorder="0" applyAlignment="0" applyProtection="0"/>
    <xf numFmtId="0" fontId="10" fillId="9" borderId="0"/>
    <xf numFmtId="0" fontId="10" fillId="1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4" fontId="22" fillId="0" borderId="0"/>
    <xf numFmtId="0" fontId="23" fillId="0" borderId="0"/>
    <xf numFmtId="0" fontId="1" fillId="0" borderId="0" applyFont="0" applyFill="0" applyBorder="0" applyAlignment="0" applyProtection="0"/>
    <xf numFmtId="0" fontId="10" fillId="0" borderId="0"/>
    <xf numFmtId="0" fontId="15" fillId="0" borderId="0"/>
    <xf numFmtId="0" fontId="10" fillId="0" borderId="0"/>
    <xf numFmtId="0" fontId="15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23" fillId="0" borderId="0"/>
    <xf numFmtId="168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4" fontId="14" fillId="0" borderId="0">
      <alignment horizontal="center" wrapText="1"/>
      <protection locked="0"/>
    </xf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6" fontId="24" fillId="0" borderId="0"/>
    <xf numFmtId="0" fontId="25" fillId="0" borderId="0" applyNumberFormat="0" applyFont="0" applyFill="0" applyBorder="0" applyAlignment="0" applyProtection="0">
      <alignment horizontal="left"/>
    </xf>
    <xf numFmtId="177" fontId="26" fillId="0" borderId="0" applyNumberFormat="0" applyFill="0" applyBorder="0" applyAlignment="0" applyProtection="0">
      <alignment horizontal="left"/>
    </xf>
    <xf numFmtId="40" fontId="27" fillId="0" borderId="0" applyBorder="0">
      <alignment horizontal="right"/>
    </xf>
    <xf numFmtId="0" fontId="28" fillId="0" borderId="0">
      <alignment vertical="center"/>
    </xf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6" fillId="0" borderId="0" xfId="1"/>
    <xf numFmtId="0" fontId="6" fillId="0" borderId="0" xfId="1" applyAlignment="1">
      <alignment horizontal="center"/>
    </xf>
    <xf numFmtId="0" fontId="7" fillId="2" borderId="0" xfId="1" applyFont="1" applyFill="1"/>
    <xf numFmtId="0" fontId="6" fillId="2" borderId="0" xfId="1" applyFont="1" applyFill="1" applyAlignment="1">
      <alignment horizontal="left"/>
    </xf>
    <xf numFmtId="0" fontId="6" fillId="2" borderId="0" xfId="1" applyFont="1" applyFill="1"/>
    <xf numFmtId="0" fontId="6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top"/>
    </xf>
    <xf numFmtId="0" fontId="6" fillId="3" borderId="0" xfId="1" applyFont="1" applyFill="1"/>
    <xf numFmtId="0" fontId="6" fillId="3" borderId="0" xfId="1" applyFont="1" applyFill="1" applyAlignment="1">
      <alignment horizontal="left"/>
    </xf>
    <xf numFmtId="0" fontId="6" fillId="3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top"/>
    </xf>
    <xf numFmtId="0" fontId="6" fillId="4" borderId="0" xfId="1" applyFont="1" applyFill="1" applyAlignment="1">
      <alignment horizontal="left"/>
    </xf>
    <xf numFmtId="0" fontId="6" fillId="4" borderId="0" xfId="1" applyFont="1" applyFill="1"/>
    <xf numFmtId="0" fontId="6" fillId="4" borderId="0" xfId="1" applyFont="1" applyFill="1" applyAlignment="1">
      <alignment horizontal="center"/>
    </xf>
    <xf numFmtId="0" fontId="6" fillId="4" borderId="0" xfId="1" applyFont="1" applyFill="1" applyAlignment="1">
      <alignment horizontal="center" vertical="center"/>
    </xf>
    <xf numFmtId="0" fontId="6" fillId="4" borderId="0" xfId="1" applyFont="1" applyFill="1" applyAlignment="1">
      <alignment horizontal="center" vertical="top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0" xfId="1" applyFont="1"/>
    <xf numFmtId="164" fontId="6" fillId="0" borderId="0" xfId="1" applyNumberFormat="1" applyAlignment="1">
      <alignment horizontal="center"/>
    </xf>
    <xf numFmtId="164" fontId="0" fillId="6" borderId="0" xfId="2" applyFont="1" applyFill="1" applyAlignment="1">
      <alignment horizontal="center"/>
    </xf>
    <xf numFmtId="164" fontId="0" fillId="0" borderId="0" xfId="2" applyFont="1" applyAlignment="1">
      <alignment horizontal="center"/>
    </xf>
    <xf numFmtId="164" fontId="0" fillId="5" borderId="0" xfId="2" applyFont="1" applyFill="1" applyAlignment="1">
      <alignment horizontal="center"/>
    </xf>
    <xf numFmtId="164" fontId="8" fillId="0" borderId="1" xfId="2" applyFont="1" applyBorder="1" applyAlignment="1">
      <alignment horizontal="center"/>
    </xf>
    <xf numFmtId="166" fontId="0" fillId="0" borderId="0" xfId="3" applyNumberFormat="1" applyFont="1" applyAlignment="1">
      <alignment horizontal="center"/>
    </xf>
    <xf numFmtId="178" fontId="6" fillId="0" borderId="0" xfId="54" applyNumberFormat="1" applyFont="1" applyAlignment="1">
      <alignment horizontal="center"/>
    </xf>
    <xf numFmtId="178" fontId="6" fillId="0" borderId="0" xfId="1" applyNumberFormat="1" applyAlignment="1">
      <alignment horizontal="center"/>
    </xf>
    <xf numFmtId="0" fontId="8" fillId="0" borderId="0" xfId="1" applyFont="1" applyAlignment="1">
      <alignment vertical="top"/>
    </xf>
    <xf numFmtId="0" fontId="6" fillId="2" borderId="0" xfId="1" applyFill="1" applyAlignment="1">
      <alignment horizontal="center"/>
    </xf>
    <xf numFmtId="0" fontId="6" fillId="11" borderId="0" xfId="1" applyFill="1" applyAlignment="1">
      <alignment horizontal="center"/>
    </xf>
    <xf numFmtId="164" fontId="0" fillId="12" borderId="0" xfId="2" applyFont="1" applyFill="1" applyAlignment="1">
      <alignment horizontal="center"/>
    </xf>
    <xf numFmtId="0" fontId="32" fillId="13" borderId="0" xfId="1" applyFont="1" applyFill="1" applyAlignment="1">
      <alignment horizontal="center"/>
    </xf>
    <xf numFmtId="164" fontId="6" fillId="14" borderId="0" xfId="1" applyNumberFormat="1" applyFill="1" applyAlignment="1">
      <alignment horizontal="center"/>
    </xf>
    <xf numFmtId="0" fontId="29" fillId="14" borderId="0" xfId="1" applyFont="1" applyFill="1" applyAlignment="1">
      <alignment horizontal="center"/>
    </xf>
    <xf numFmtId="164" fontId="6" fillId="13" borderId="0" xfId="1" applyNumberFormat="1" applyFill="1" applyAlignment="1">
      <alignment horizontal="center"/>
    </xf>
    <xf numFmtId="0" fontId="8" fillId="15" borderId="0" xfId="1" applyFont="1" applyFill="1"/>
    <xf numFmtId="164" fontId="8" fillId="15" borderId="0" xfId="1" applyNumberFormat="1" applyFont="1" applyFill="1" applyAlignment="1">
      <alignment horizontal="center"/>
    </xf>
    <xf numFmtId="0" fontId="8" fillId="15" borderId="0" xfId="1" applyFont="1" applyFill="1" applyAlignment="1">
      <alignment wrapText="1"/>
    </xf>
    <xf numFmtId="0" fontId="9" fillId="15" borderId="0" xfId="1" applyFont="1" applyFill="1"/>
    <xf numFmtId="0" fontId="33" fillId="15" borderId="0" xfId="1" applyFont="1" applyFill="1"/>
    <xf numFmtId="0" fontId="8" fillId="15" borderId="0" xfId="1" applyFont="1" applyFill="1" applyAlignment="1">
      <alignment horizontal="left"/>
    </xf>
    <xf numFmtId="0" fontId="8" fillId="15" borderId="0" xfId="1" applyFont="1" applyFill="1" applyAlignment="1">
      <alignment horizontal="center"/>
    </xf>
    <xf numFmtId="164" fontId="9" fillId="15" borderId="0" xfId="1" applyNumberFormat="1" applyFont="1" applyFill="1" applyAlignment="1">
      <alignment horizontal="center"/>
    </xf>
    <xf numFmtId="164" fontId="6" fillId="13" borderId="0" xfId="1" applyNumberFormat="1" applyFill="1"/>
    <xf numFmtId="0" fontId="2" fillId="0" borderId="0" xfId="0" applyFont="1" applyAlignment="1">
      <alignment horizontal="center" vertical="center" wrapText="1"/>
    </xf>
    <xf numFmtId="0" fontId="30" fillId="15" borderId="0" xfId="1" applyFont="1" applyFill="1" applyAlignment="1">
      <alignment wrapText="1"/>
    </xf>
    <xf numFmtId="0" fontId="31" fillId="15" borderId="0" xfId="0" applyFont="1" applyFill="1" applyAlignment="1">
      <alignment wrapText="1"/>
    </xf>
    <xf numFmtId="0" fontId="8" fillId="6" borderId="0" xfId="1" applyFont="1" applyFill="1" applyAlignment="1">
      <alignment vertical="top" wrapText="1"/>
    </xf>
    <xf numFmtId="0" fontId="0" fillId="0" borderId="0" xfId="0" applyAlignment="1">
      <alignment wrapText="1"/>
    </xf>
    <xf numFmtId="0" fontId="6" fillId="15" borderId="0" xfId="1" applyFill="1" applyAlignment="1">
      <alignment horizontal="center"/>
    </xf>
    <xf numFmtId="0" fontId="7" fillId="16" borderId="0" xfId="1" applyFont="1" applyFill="1"/>
    <xf numFmtId="0" fontId="6" fillId="16" borderId="0" xfId="1" applyFont="1" applyFill="1" applyAlignment="1">
      <alignment horizontal="left"/>
    </xf>
    <xf numFmtId="0" fontId="6" fillId="16" borderId="0" xfId="1" applyFont="1" applyFill="1"/>
    <xf numFmtId="0" fontId="6" fillId="16" borderId="0" xfId="1" applyFont="1" applyFill="1" applyAlignment="1">
      <alignment horizontal="center"/>
    </xf>
    <xf numFmtId="0" fontId="6" fillId="16" borderId="0" xfId="1" applyFont="1" applyFill="1" applyAlignment="1">
      <alignment horizontal="center" vertical="center"/>
    </xf>
    <xf numFmtId="0" fontId="6" fillId="16" borderId="0" xfId="1" applyFont="1" applyFill="1" applyAlignment="1">
      <alignment horizontal="center" vertical="top"/>
    </xf>
    <xf numFmtId="0" fontId="6" fillId="16" borderId="0" xfId="1" applyFill="1" applyAlignment="1">
      <alignment horizontal="center"/>
    </xf>
    <xf numFmtId="0" fontId="7" fillId="17" borderId="0" xfId="1" applyFont="1" applyFill="1"/>
    <xf numFmtId="0" fontId="6" fillId="17" borderId="0" xfId="1" applyFont="1" applyFill="1" applyAlignment="1">
      <alignment horizontal="left"/>
    </xf>
    <xf numFmtId="0" fontId="6" fillId="17" borderId="0" xfId="1" applyFont="1" applyFill="1"/>
    <xf numFmtId="0" fontId="6" fillId="17" borderId="0" xfId="1" applyFont="1" applyFill="1" applyAlignment="1">
      <alignment horizontal="center"/>
    </xf>
    <xf numFmtId="0" fontId="6" fillId="17" borderId="0" xfId="1" applyFont="1" applyFill="1" applyAlignment="1">
      <alignment horizontal="center" vertical="center"/>
    </xf>
    <xf numFmtId="0" fontId="6" fillId="17" borderId="0" xfId="1" applyFont="1" applyFill="1" applyAlignment="1">
      <alignment horizontal="center" vertical="top"/>
    </xf>
  </cellXfs>
  <cellStyles count="55">
    <cellStyle name="0,0_x000d__x000a_NA_x000d__x000a_" xfId="4"/>
    <cellStyle name="args.style" xfId="5"/>
    <cellStyle name="Calc Currency (0)" xfId="6"/>
    <cellStyle name="Comma 2" xfId="7"/>
    <cellStyle name="Comma 2 2" xfId="8"/>
    <cellStyle name="Comma 2 3" xfId="9"/>
    <cellStyle name="Comma 3" xfId="10"/>
    <cellStyle name="Comma 4" xfId="11"/>
    <cellStyle name="Comma 5" xfId="12"/>
    <cellStyle name="Comma 6" xfId="2"/>
    <cellStyle name="Copied" xfId="13"/>
    <cellStyle name="COST1" xfId="14"/>
    <cellStyle name="Currency 2" xfId="15"/>
    <cellStyle name="DateLong" xfId="16"/>
    <cellStyle name="DateShort" xfId="17"/>
    <cellStyle name="Entered" xfId="18"/>
    <cellStyle name="Factor" xfId="19"/>
    <cellStyle name="Grey" xfId="20"/>
    <cellStyle name="Header1" xfId="21"/>
    <cellStyle name="Header2" xfId="22"/>
    <cellStyle name="Input [yellow]" xfId="23"/>
    <cellStyle name="Input Cells" xfId="24"/>
    <cellStyle name="Linked Cells" xfId="25"/>
    <cellStyle name="Milliers [0]_!!!GO" xfId="26"/>
    <cellStyle name="Milliers_!!!GO" xfId="27"/>
    <cellStyle name="Monétaire [0]_!!!GO" xfId="28"/>
    <cellStyle name="Monétaire_!!!GO" xfId="29"/>
    <cellStyle name="Normal" xfId="0" builtinId="0"/>
    <cellStyle name="Normal - Style1" xfId="30"/>
    <cellStyle name="Normal 10" xfId="31"/>
    <cellStyle name="Normal 11" xfId="32"/>
    <cellStyle name="Normal 12" xfId="1"/>
    <cellStyle name="Normal 2" xfId="33"/>
    <cellStyle name="Normal 2 2" xfId="34"/>
    <cellStyle name="Normal 2 2 2" xfId="35"/>
    <cellStyle name="Normal 2 3" xfId="36"/>
    <cellStyle name="Normal 3" xfId="37"/>
    <cellStyle name="Normal 4" xfId="38"/>
    <cellStyle name="Normal 5" xfId="39"/>
    <cellStyle name="Normal 6" xfId="40"/>
    <cellStyle name="Normal 7" xfId="41"/>
    <cellStyle name="Normal 8" xfId="42"/>
    <cellStyle name="Normal 9" xfId="43"/>
    <cellStyle name="Œ…‹æØ‚è [0.00]_Region Orders (2)" xfId="44"/>
    <cellStyle name="Œ…‹æØ‚è_Region Orders (2)" xfId="45"/>
    <cellStyle name="per.style" xfId="46"/>
    <cellStyle name="Percent" xfId="54" builtinId="5"/>
    <cellStyle name="Percent [2]" xfId="47"/>
    <cellStyle name="Percent 2" xfId="48"/>
    <cellStyle name="Percent 3" xfId="3"/>
    <cellStyle name="pricing" xfId="49"/>
    <cellStyle name="PSChar" xfId="50"/>
    <cellStyle name="RevList" xfId="51"/>
    <cellStyle name="Subtotal" xfId="52"/>
    <cellStyle name="標準_BOQ_Underground Station_Rev4" xfId="5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GB"/>
              <a:t>Cashflow	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'Cashflow template'!$F$42:$BM$42</c:f>
              <c:numCache>
                <c:formatCode>#,##0_);\(#,##0\);"-  ";" "@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</c:ser>
        <c:marker val="1"/>
        <c:axId val="51209728"/>
        <c:axId val="51211648"/>
      </c:lineChart>
      <c:catAx>
        <c:axId val="51209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Month</a:t>
                </a:r>
              </a:p>
            </c:rich>
          </c:tx>
          <c:layout/>
        </c:title>
        <c:tickLblPos val="nextTo"/>
        <c:crossAx val="51211648"/>
        <c:crosses val="autoZero"/>
        <c:auto val="1"/>
        <c:lblAlgn val="ctr"/>
        <c:lblOffset val="100"/>
      </c:catAx>
      <c:valAx>
        <c:axId val="512116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Currency</a:t>
                </a:r>
              </a:p>
            </c:rich>
          </c:tx>
          <c:layout/>
        </c:title>
        <c:numFmt formatCode="#,##0_);\(#,##0\);&quot;-  &quot;;&quot; &quot;@" sourceLinked="1"/>
        <c:tickLblPos val="nextTo"/>
        <c:crossAx val="51209728"/>
        <c:crosses val="autoZero"/>
        <c:crossBetween val="between"/>
      </c:valAx>
    </c:plotArea>
    <c:legend>
      <c:legendPos val="r"/>
      <c:layout/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GB"/>
              <a:t>Monthly</a:t>
            </a:r>
            <a:r>
              <a:rPr lang="en-GB" baseline="0"/>
              <a:t> </a:t>
            </a:r>
            <a:r>
              <a:rPr lang="en-GB"/>
              <a:t>- Non-cumulative 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'Cashflow template'!$F$36:$BM$36</c:f>
              <c:numCache>
                <c:formatCode>#,##0_);\(#,##0\);"-  ";" "@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</c:ser>
        <c:marker val="1"/>
        <c:axId val="51277824"/>
        <c:axId val="51279744"/>
      </c:lineChart>
      <c:catAx>
        <c:axId val="51277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Month</a:t>
                </a:r>
              </a:p>
            </c:rich>
          </c:tx>
          <c:layout/>
        </c:title>
        <c:tickLblPos val="nextTo"/>
        <c:crossAx val="51279744"/>
        <c:crosses val="autoZero"/>
        <c:auto val="1"/>
        <c:lblAlgn val="ctr"/>
        <c:lblOffset val="100"/>
      </c:catAx>
      <c:valAx>
        <c:axId val="51279744"/>
        <c:scaling>
          <c:orientation val="minMax"/>
          <c:max val="10000000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Currency</a:t>
                </a:r>
              </a:p>
            </c:rich>
          </c:tx>
          <c:layout/>
        </c:title>
        <c:numFmt formatCode="#,##0_);\(#,##0\);&quot;-  &quot;;&quot; &quot;@" sourceLinked="1"/>
        <c:tickLblPos val="nextTo"/>
        <c:crossAx val="51277824"/>
        <c:crosses val="autoZero"/>
        <c:crossBetween val="between"/>
      </c:valAx>
    </c:plotArea>
    <c:legend>
      <c:legendPos val="r"/>
      <c:layout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79" workbookViewId="0" zoomToFit="1"/>
  </sheetViews>
  <pageMargins left="0.7" right="0.7" top="0.75" bottom="0.75" header="0.3" footer="0.3"/>
  <pageSetup orientation="landscape" r:id="rId1"/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4731" cy="264560"/>
    <xdr:sp macro="" textlink="">
      <xdr:nvSpPr>
        <xdr:cNvPr id="2" name="Textfeld 1"/>
        <xdr:cNvSpPr txBox="1"/>
      </xdr:nvSpPr>
      <xdr:spPr>
        <a:xfrm>
          <a:off x="42386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5326" cy="6284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7"/>
  <sheetViews>
    <sheetView showGridLines="0" view="pageBreakPreview" zoomScaleNormal="100" zoomScaleSheetLayoutView="100" workbookViewId="0">
      <selection activeCell="A2" sqref="A2"/>
    </sheetView>
  </sheetViews>
  <sheetFormatPr defaultColWidth="11.42578125" defaultRowHeight="90" customHeight="1"/>
  <cols>
    <col min="1" max="1" width="63.5703125" style="5" customWidth="1"/>
    <col min="2" max="16384" width="11.42578125" style="1"/>
  </cols>
  <sheetData>
    <row r="1" spans="1:2" ht="155.25" customHeight="1">
      <c r="A1" s="52" t="s">
        <v>10</v>
      </c>
      <c r="B1" s="52"/>
    </row>
    <row r="10" spans="1:2" ht="90" customHeight="1">
      <c r="A10" s="2"/>
    </row>
    <row r="11" spans="1:2" ht="90" customHeight="1">
      <c r="A11" s="3"/>
    </row>
    <row r="12" spans="1:2" ht="90" customHeight="1">
      <c r="A12" s="4"/>
    </row>
    <row r="17" spans="1:1" ht="90" customHeight="1">
      <c r="A17" s="1"/>
    </row>
    <row r="18" spans="1:1" ht="90" customHeight="1">
      <c r="A18" s="1"/>
    </row>
    <row r="19" spans="1:1" ht="90" customHeight="1">
      <c r="A19" s="1"/>
    </row>
    <row r="20" spans="1:1" ht="90" customHeight="1">
      <c r="A20" s="1"/>
    </row>
    <row r="21" spans="1:1" ht="90" customHeight="1">
      <c r="A21" s="1"/>
    </row>
    <row r="22" spans="1:1" ht="90" customHeight="1">
      <c r="A22" s="1"/>
    </row>
    <row r="23" spans="1:1" ht="90" customHeight="1">
      <c r="A23" s="1"/>
    </row>
    <row r="24" spans="1:1" ht="90" customHeight="1">
      <c r="A24" s="1"/>
    </row>
    <row r="25" spans="1:1" ht="90" customHeight="1">
      <c r="A25" s="1"/>
    </row>
    <row r="26" spans="1:1" ht="90" customHeight="1">
      <c r="A26" s="1"/>
    </row>
    <row r="27" spans="1:1" ht="90" customHeight="1">
      <c r="A27" s="1"/>
    </row>
  </sheetData>
  <mergeCells count="1">
    <mergeCell ref="A1:B1"/>
  </mergeCells>
  <printOptions horizontalCentered="1" verticalCentered="1"/>
  <pageMargins left="0.98425196850393704" right="0.98425196850393704" top="0.98425196850393704" bottom="0.98425196850393704" header="0.23622047244094491" footer="0.39370078740157483"/>
  <pageSetup paperSize="9" orientation="portrait" r:id="rId1"/>
  <headerFooter>
    <oddHeader>&amp;L&amp;"Arial,Regular"&amp;15 
&amp;11Qatar Railways Company&amp;R&amp;G</oddHeader>
    <oddFooter>&amp;L&amp;"Arial,Regular"&amp;9Volume 2 - Part 2 Commercial Proposal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R91"/>
  <sheetViews>
    <sheetView topLeftCell="A25" zoomScale="85" zoomScaleNormal="85" workbookViewId="0">
      <selection activeCell="A2" sqref="A2"/>
    </sheetView>
  </sheetViews>
  <sheetFormatPr defaultColWidth="0" defaultRowHeight="12.75" zeroHeight="1"/>
  <cols>
    <col min="1" max="1" width="8.140625" style="6" customWidth="1"/>
    <col min="2" max="2" width="64.42578125" style="6" customWidth="1"/>
    <col min="3" max="3" width="0.5703125" style="6" customWidth="1"/>
    <col min="4" max="4" width="14.5703125" style="7" customWidth="1"/>
    <col min="5" max="5" width="9.140625" style="7" customWidth="1"/>
    <col min="6" max="6" width="14.42578125" style="7" customWidth="1"/>
    <col min="7" max="65" width="14.42578125" style="7" bestFit="1" customWidth="1"/>
    <col min="66" max="66" width="12.28515625" style="7" customWidth="1"/>
    <col min="67" max="67" width="13.140625" style="7" customWidth="1"/>
    <col min="68" max="68" width="12.5703125" style="7" customWidth="1"/>
    <col min="69" max="70" width="13" style="7" customWidth="1"/>
    <col min="71" max="71" width="13.140625" style="7" customWidth="1"/>
    <col min="72" max="72" width="13.85546875" style="7" customWidth="1"/>
    <col min="73" max="73" width="12.28515625" style="7" customWidth="1"/>
    <col min="74" max="74" width="12" style="7" customWidth="1"/>
    <col min="75" max="77" width="15.7109375" style="7" customWidth="1"/>
    <col min="78" max="113" width="9.140625" style="6" customWidth="1"/>
    <col min="114" max="122" width="0" style="6" hidden="1" customWidth="1"/>
    <col min="123" max="16384" width="9.140625" style="6" hidden="1"/>
  </cols>
  <sheetData>
    <row r="1" spans="1:79"/>
    <row r="2" spans="1:79">
      <c r="A2" s="8" t="s">
        <v>7</v>
      </c>
      <c r="B2" s="9"/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13"/>
      <c r="T2" s="13"/>
      <c r="U2" s="13"/>
      <c r="V2" s="13"/>
      <c r="W2" s="13"/>
      <c r="X2" s="13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</row>
    <row r="3" spans="1:79">
      <c r="A3" s="14"/>
      <c r="B3" s="15"/>
      <c r="C3" s="14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8"/>
      <c r="T3" s="18"/>
      <c r="U3" s="18"/>
      <c r="V3" s="18"/>
      <c r="W3" s="18"/>
      <c r="X3" s="18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</row>
    <row r="4" spans="1:79" ht="15.75">
      <c r="A4" s="47" t="s">
        <v>34</v>
      </c>
      <c r="B4" s="48"/>
      <c r="C4" s="43"/>
      <c r="D4" s="49"/>
      <c r="E4" s="49"/>
      <c r="F4" s="49"/>
      <c r="G4" s="49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3"/>
      <c r="T4" s="23"/>
      <c r="U4" s="23"/>
      <c r="V4" s="23"/>
      <c r="W4" s="23"/>
      <c r="X4" s="23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</row>
    <row r="5" spans="1:79"/>
    <row r="6" spans="1:79" ht="32.25" customHeight="1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</row>
    <row r="7" spans="1:79">
      <c r="B7" s="24"/>
      <c r="D7" s="7" t="s">
        <v>13</v>
      </c>
      <c r="F7" s="25">
        <v>1</v>
      </c>
      <c r="G7" s="7">
        <f>F7+1</f>
        <v>2</v>
      </c>
      <c r="H7" s="25">
        <f t="shared" ref="H7:AZ7" si="0">G7+1</f>
        <v>3</v>
      </c>
      <c r="I7" s="25">
        <f t="shared" si="0"/>
        <v>4</v>
      </c>
      <c r="J7" s="25">
        <f t="shared" si="0"/>
        <v>5</v>
      </c>
      <c r="K7" s="25">
        <f t="shared" si="0"/>
        <v>6</v>
      </c>
      <c r="L7" s="25">
        <f t="shared" si="0"/>
        <v>7</v>
      </c>
      <c r="M7" s="25">
        <f t="shared" si="0"/>
        <v>8</v>
      </c>
      <c r="N7" s="25">
        <f t="shared" si="0"/>
        <v>9</v>
      </c>
      <c r="O7" s="25">
        <f t="shared" si="0"/>
        <v>10</v>
      </c>
      <c r="P7" s="25">
        <f t="shared" si="0"/>
        <v>11</v>
      </c>
      <c r="Q7" s="25">
        <f t="shared" si="0"/>
        <v>12</v>
      </c>
      <c r="R7" s="25">
        <f t="shared" si="0"/>
        <v>13</v>
      </c>
      <c r="S7" s="25">
        <f t="shared" si="0"/>
        <v>14</v>
      </c>
      <c r="T7" s="25">
        <f t="shared" si="0"/>
        <v>15</v>
      </c>
      <c r="U7" s="25">
        <f t="shared" si="0"/>
        <v>16</v>
      </c>
      <c r="V7" s="25">
        <f t="shared" si="0"/>
        <v>17</v>
      </c>
      <c r="W7" s="25">
        <f t="shared" si="0"/>
        <v>18</v>
      </c>
      <c r="X7" s="25">
        <f t="shared" si="0"/>
        <v>19</v>
      </c>
      <c r="Y7" s="25">
        <f t="shared" si="0"/>
        <v>20</v>
      </c>
      <c r="Z7" s="25">
        <f t="shared" si="0"/>
        <v>21</v>
      </c>
      <c r="AA7" s="25">
        <f t="shared" si="0"/>
        <v>22</v>
      </c>
      <c r="AB7" s="25">
        <f t="shared" si="0"/>
        <v>23</v>
      </c>
      <c r="AC7" s="25">
        <f t="shared" si="0"/>
        <v>24</v>
      </c>
      <c r="AD7" s="25">
        <f t="shared" si="0"/>
        <v>25</v>
      </c>
      <c r="AE7" s="25">
        <f t="shared" si="0"/>
        <v>26</v>
      </c>
      <c r="AF7" s="25">
        <f t="shared" si="0"/>
        <v>27</v>
      </c>
      <c r="AG7" s="25">
        <f t="shared" si="0"/>
        <v>28</v>
      </c>
      <c r="AH7" s="25">
        <f t="shared" si="0"/>
        <v>29</v>
      </c>
      <c r="AI7" s="25">
        <f t="shared" si="0"/>
        <v>30</v>
      </c>
      <c r="AJ7" s="25">
        <f t="shared" si="0"/>
        <v>31</v>
      </c>
      <c r="AK7" s="25">
        <f t="shared" si="0"/>
        <v>32</v>
      </c>
      <c r="AL7" s="25">
        <f t="shared" si="0"/>
        <v>33</v>
      </c>
      <c r="AM7" s="25">
        <f t="shared" si="0"/>
        <v>34</v>
      </c>
      <c r="AN7" s="25">
        <f t="shared" si="0"/>
        <v>35</v>
      </c>
      <c r="AO7" s="25">
        <f t="shared" si="0"/>
        <v>36</v>
      </c>
      <c r="AP7" s="25">
        <f t="shared" si="0"/>
        <v>37</v>
      </c>
      <c r="AQ7" s="25">
        <f t="shared" si="0"/>
        <v>38</v>
      </c>
      <c r="AR7" s="25">
        <f t="shared" si="0"/>
        <v>39</v>
      </c>
      <c r="AS7" s="25">
        <f t="shared" si="0"/>
        <v>40</v>
      </c>
      <c r="AT7" s="25">
        <f t="shared" si="0"/>
        <v>41</v>
      </c>
      <c r="AU7" s="25">
        <f t="shared" si="0"/>
        <v>42</v>
      </c>
      <c r="AV7" s="25">
        <f t="shared" si="0"/>
        <v>43</v>
      </c>
      <c r="AW7" s="25">
        <f t="shared" si="0"/>
        <v>44</v>
      </c>
      <c r="AX7" s="25">
        <f t="shared" si="0"/>
        <v>45</v>
      </c>
      <c r="AY7" s="25">
        <f t="shared" si="0"/>
        <v>46</v>
      </c>
      <c r="AZ7" s="25">
        <f t="shared" si="0"/>
        <v>47</v>
      </c>
      <c r="BA7" s="25">
        <f t="shared" ref="BA7" si="1">AZ7+1</f>
        <v>48</v>
      </c>
      <c r="BB7" s="25">
        <f t="shared" ref="BB7" si="2">BA7+1</f>
        <v>49</v>
      </c>
      <c r="BC7" s="25">
        <f t="shared" ref="BC7" si="3">BB7+1</f>
        <v>50</v>
      </c>
      <c r="BD7" s="25">
        <f t="shared" ref="BD7" si="4">BC7+1</f>
        <v>51</v>
      </c>
      <c r="BE7" s="25">
        <f t="shared" ref="BE7" si="5">BD7+1</f>
        <v>52</v>
      </c>
      <c r="BF7" s="25">
        <f t="shared" ref="BF7" si="6">BE7+1</f>
        <v>53</v>
      </c>
      <c r="BG7" s="25">
        <f t="shared" ref="BG7" si="7">BF7+1</f>
        <v>54</v>
      </c>
      <c r="BH7" s="25">
        <f t="shared" ref="BH7" si="8">BG7+1</f>
        <v>55</v>
      </c>
      <c r="BI7" s="25">
        <f t="shared" ref="BI7" si="9">BH7+1</f>
        <v>56</v>
      </c>
      <c r="BJ7" s="25">
        <f t="shared" ref="BJ7" si="10">BI7+1</f>
        <v>57</v>
      </c>
      <c r="BK7" s="25">
        <f t="shared" ref="BK7" si="11">BJ7+1</f>
        <v>58</v>
      </c>
      <c r="BL7" s="25">
        <f t="shared" ref="BL7" si="12">BK7+1</f>
        <v>59</v>
      </c>
      <c r="BM7" s="25">
        <f t="shared" ref="BM7" si="13">BL7+1</f>
        <v>60</v>
      </c>
      <c r="BN7" s="7">
        <v>61</v>
      </c>
      <c r="BO7" s="7">
        <v>62</v>
      </c>
      <c r="BP7" s="7">
        <v>63</v>
      </c>
      <c r="BQ7" s="7">
        <v>64</v>
      </c>
      <c r="BR7" s="7">
        <v>65</v>
      </c>
      <c r="BS7" s="7">
        <v>66</v>
      </c>
      <c r="BT7" s="7">
        <v>67</v>
      </c>
      <c r="BU7" s="7">
        <v>68</v>
      </c>
      <c r="BV7" s="7">
        <v>69</v>
      </c>
      <c r="BW7" s="7">
        <v>70</v>
      </c>
      <c r="BX7" s="7">
        <v>71</v>
      </c>
      <c r="BY7" s="7">
        <v>72</v>
      </c>
    </row>
    <row r="8" spans="1:79">
      <c r="B8" s="24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</row>
    <row r="9" spans="1:79" ht="15">
      <c r="A9" s="55" t="s">
        <v>8</v>
      </c>
      <c r="B9" s="56"/>
    </row>
    <row r="10" spans="1:79" s="24" customFormat="1">
      <c r="A10" s="35" t="s">
        <v>0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</row>
    <row r="11" spans="1:79" ht="15">
      <c r="A11" s="43">
        <v>1</v>
      </c>
      <c r="B11" s="43" t="s">
        <v>17</v>
      </c>
      <c r="C11" s="43"/>
      <c r="D11" s="44">
        <f t="shared" ref="D11:D27" si="14">SUM(F11:BY11)</f>
        <v>0</v>
      </c>
      <c r="F11" s="38"/>
      <c r="G11" s="38"/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G11" s="28">
        <v>0</v>
      </c>
      <c r="AH11" s="28">
        <v>0</v>
      </c>
      <c r="AI11" s="28">
        <v>0</v>
      </c>
      <c r="AJ11" s="28">
        <v>0</v>
      </c>
      <c r="AK11" s="28">
        <v>0</v>
      </c>
      <c r="AL11" s="28">
        <v>0</v>
      </c>
      <c r="AM11" s="28">
        <v>0</v>
      </c>
      <c r="AN11" s="28">
        <v>0</v>
      </c>
      <c r="AO11" s="28">
        <v>0</v>
      </c>
      <c r="AP11" s="28">
        <v>0</v>
      </c>
      <c r="AQ11" s="28">
        <v>0</v>
      </c>
      <c r="AR11" s="28">
        <v>0</v>
      </c>
      <c r="AS11" s="28">
        <v>0</v>
      </c>
      <c r="AT11" s="28">
        <v>0</v>
      </c>
      <c r="AU11" s="28">
        <v>0</v>
      </c>
      <c r="AV11" s="28">
        <v>0</v>
      </c>
      <c r="AW11" s="28">
        <v>0</v>
      </c>
      <c r="AX11" s="28">
        <v>0</v>
      </c>
      <c r="AY11" s="28">
        <v>0</v>
      </c>
      <c r="AZ11" s="28">
        <v>0</v>
      </c>
      <c r="BA11" s="28">
        <v>0</v>
      </c>
      <c r="BB11" s="28">
        <v>0</v>
      </c>
      <c r="BC11" s="28">
        <v>0</v>
      </c>
      <c r="BD11" s="28">
        <v>0</v>
      </c>
      <c r="BE11" s="28">
        <v>0</v>
      </c>
      <c r="BF11" s="28">
        <v>0</v>
      </c>
      <c r="BG11" s="28">
        <v>0</v>
      </c>
      <c r="BH11" s="28">
        <v>0</v>
      </c>
      <c r="BI11" s="28">
        <v>0</v>
      </c>
      <c r="BJ11" s="28">
        <v>0</v>
      </c>
      <c r="BK11" s="28">
        <v>0</v>
      </c>
      <c r="BL11" s="28">
        <v>0</v>
      </c>
      <c r="BM11" s="28">
        <v>0</v>
      </c>
      <c r="BN11" s="28">
        <v>0</v>
      </c>
      <c r="BO11" s="28">
        <v>0</v>
      </c>
      <c r="BP11" s="28">
        <v>0</v>
      </c>
      <c r="BQ11" s="28">
        <v>0</v>
      </c>
      <c r="BR11" s="28">
        <v>0</v>
      </c>
      <c r="BS11" s="28">
        <v>0</v>
      </c>
      <c r="BT11" s="28">
        <v>0</v>
      </c>
      <c r="BU11" s="28">
        <v>0</v>
      </c>
      <c r="BV11" s="28">
        <v>0</v>
      </c>
      <c r="BW11" s="28">
        <v>0</v>
      </c>
      <c r="BX11" s="28">
        <v>0</v>
      </c>
      <c r="BY11" s="28">
        <v>0</v>
      </c>
    </row>
    <row r="12" spans="1:79" ht="15">
      <c r="A12" s="43">
        <v>2</v>
      </c>
      <c r="B12" s="43" t="s">
        <v>18</v>
      </c>
      <c r="C12" s="43"/>
      <c r="D12" s="44">
        <f t="shared" si="14"/>
        <v>0</v>
      </c>
      <c r="F12" s="38"/>
      <c r="G12" s="38"/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  <c r="AI12" s="28">
        <v>0</v>
      </c>
      <c r="AJ12" s="28">
        <v>0</v>
      </c>
      <c r="AK12" s="28">
        <v>0</v>
      </c>
      <c r="AL12" s="28">
        <v>0</v>
      </c>
      <c r="AM12" s="28">
        <v>0</v>
      </c>
      <c r="AN12" s="28">
        <v>0</v>
      </c>
      <c r="AO12" s="28">
        <v>0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28">
        <v>0</v>
      </c>
    </row>
    <row r="13" spans="1:79" ht="15">
      <c r="A13" s="43">
        <v>3</v>
      </c>
      <c r="B13" s="45" t="s">
        <v>19</v>
      </c>
      <c r="C13" s="43"/>
      <c r="D13" s="44">
        <f t="shared" si="14"/>
        <v>0</v>
      </c>
      <c r="F13" s="38"/>
      <c r="G13" s="38"/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8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</row>
    <row r="14" spans="1:79" ht="15">
      <c r="A14" s="43">
        <v>4</v>
      </c>
      <c r="B14" s="45" t="s">
        <v>20</v>
      </c>
      <c r="C14" s="43"/>
      <c r="D14" s="44">
        <f t="shared" si="14"/>
        <v>0</v>
      </c>
      <c r="F14" s="38"/>
      <c r="G14" s="38"/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8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28">
        <v>0</v>
      </c>
      <c r="BV14" s="28">
        <v>0</v>
      </c>
      <c r="BW14" s="28">
        <v>0</v>
      </c>
      <c r="BX14" s="28">
        <v>0</v>
      </c>
      <c r="BY14" s="28">
        <v>0</v>
      </c>
    </row>
    <row r="15" spans="1:79" ht="15">
      <c r="A15" s="43">
        <v>5</v>
      </c>
      <c r="B15" s="45" t="s">
        <v>21</v>
      </c>
      <c r="C15" s="43"/>
      <c r="D15" s="44">
        <f t="shared" si="14"/>
        <v>0</v>
      </c>
      <c r="F15" s="38"/>
      <c r="G15" s="38"/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8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0</v>
      </c>
      <c r="BH15" s="28">
        <v>0</v>
      </c>
      <c r="BI15" s="28">
        <v>0</v>
      </c>
      <c r="BJ15" s="28">
        <v>0</v>
      </c>
      <c r="BK15" s="28">
        <v>0</v>
      </c>
      <c r="BL15" s="28">
        <v>0</v>
      </c>
      <c r="BM15" s="28">
        <v>0</v>
      </c>
      <c r="BN15" s="28">
        <v>0</v>
      </c>
      <c r="BO15" s="28">
        <v>0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28">
        <v>0</v>
      </c>
      <c r="BV15" s="28">
        <v>0</v>
      </c>
      <c r="BW15" s="28">
        <v>0</v>
      </c>
      <c r="BX15" s="28">
        <v>0</v>
      </c>
      <c r="BY15" s="28">
        <v>0</v>
      </c>
    </row>
    <row r="16" spans="1:79" ht="15">
      <c r="A16" s="43">
        <v>6</v>
      </c>
      <c r="B16" s="45" t="s">
        <v>22</v>
      </c>
      <c r="C16" s="43"/>
      <c r="D16" s="44">
        <f t="shared" si="14"/>
        <v>0</v>
      </c>
      <c r="F16" s="38"/>
      <c r="G16" s="38"/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28">
        <v>0</v>
      </c>
      <c r="BV16" s="28">
        <v>0</v>
      </c>
      <c r="BW16" s="28">
        <v>0</v>
      </c>
      <c r="BX16" s="28">
        <v>0</v>
      </c>
      <c r="BY16" s="28">
        <v>0</v>
      </c>
    </row>
    <row r="17" spans="1:77" ht="15">
      <c r="A17" s="43">
        <v>7</v>
      </c>
      <c r="B17" s="45" t="s">
        <v>23</v>
      </c>
      <c r="C17" s="43"/>
      <c r="D17" s="44">
        <f t="shared" si="14"/>
        <v>0</v>
      </c>
      <c r="F17" s="38"/>
      <c r="G17" s="38"/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8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8">
        <v>0</v>
      </c>
      <c r="AS17" s="28">
        <v>0</v>
      </c>
      <c r="AT17" s="28">
        <v>0</v>
      </c>
      <c r="AU17" s="28">
        <v>0</v>
      </c>
      <c r="AV17" s="28">
        <v>0</v>
      </c>
      <c r="AW17" s="28">
        <v>0</v>
      </c>
      <c r="AX17" s="28">
        <v>0</v>
      </c>
      <c r="AY17" s="28">
        <v>0</v>
      </c>
      <c r="AZ17" s="28">
        <v>0</v>
      </c>
      <c r="BA17" s="28">
        <v>0</v>
      </c>
      <c r="BB17" s="28">
        <v>0</v>
      </c>
      <c r="BC17" s="28">
        <v>0</v>
      </c>
      <c r="BD17" s="28">
        <v>0</v>
      </c>
      <c r="BE17" s="28">
        <v>0</v>
      </c>
      <c r="BF17" s="28">
        <v>0</v>
      </c>
      <c r="BG17" s="28">
        <v>0</v>
      </c>
      <c r="BH17" s="28">
        <v>0</v>
      </c>
      <c r="BI17" s="28">
        <v>0</v>
      </c>
      <c r="BJ17" s="28">
        <v>0</v>
      </c>
      <c r="BK17" s="28">
        <v>0</v>
      </c>
      <c r="BL17" s="28">
        <v>0</v>
      </c>
      <c r="BM17" s="28">
        <v>0</v>
      </c>
      <c r="BN17" s="28">
        <v>0</v>
      </c>
      <c r="BO17" s="28">
        <v>0</v>
      </c>
      <c r="BP17" s="28">
        <v>0</v>
      </c>
      <c r="BQ17" s="28">
        <v>0</v>
      </c>
      <c r="BR17" s="28">
        <v>0</v>
      </c>
      <c r="BS17" s="28">
        <v>0</v>
      </c>
      <c r="BT17" s="28">
        <v>0</v>
      </c>
      <c r="BU17" s="28">
        <v>0</v>
      </c>
      <c r="BV17" s="28">
        <v>0</v>
      </c>
      <c r="BW17" s="28">
        <v>0</v>
      </c>
      <c r="BX17" s="28">
        <v>0</v>
      </c>
      <c r="BY17" s="28">
        <v>0</v>
      </c>
    </row>
    <row r="18" spans="1:77" ht="15">
      <c r="A18" s="43">
        <v>8</v>
      </c>
      <c r="B18" s="45" t="s">
        <v>24</v>
      </c>
      <c r="C18" s="43"/>
      <c r="D18" s="44">
        <f t="shared" si="14"/>
        <v>0</v>
      </c>
      <c r="F18" s="38"/>
      <c r="G18" s="38"/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8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28">
        <v>0</v>
      </c>
    </row>
    <row r="19" spans="1:77" ht="15">
      <c r="A19" s="43">
        <v>9</v>
      </c>
      <c r="B19" s="45" t="s">
        <v>25</v>
      </c>
      <c r="C19" s="43"/>
      <c r="D19" s="44">
        <f t="shared" si="14"/>
        <v>0</v>
      </c>
      <c r="F19" s="38"/>
      <c r="G19" s="38"/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8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28">
        <v>0</v>
      </c>
      <c r="BV19" s="28">
        <v>0</v>
      </c>
      <c r="BW19" s="28">
        <v>0</v>
      </c>
      <c r="BX19" s="28">
        <v>0</v>
      </c>
      <c r="BY19" s="28">
        <v>0</v>
      </c>
    </row>
    <row r="20" spans="1:77" ht="15">
      <c r="A20" s="46">
        <v>10</v>
      </c>
      <c r="B20" s="45" t="s">
        <v>26</v>
      </c>
      <c r="C20" s="46"/>
      <c r="D20" s="50">
        <f t="shared" si="14"/>
        <v>0</v>
      </c>
      <c r="F20" s="38"/>
      <c r="G20" s="38"/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8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8">
        <v>0</v>
      </c>
      <c r="AS20" s="28">
        <v>0</v>
      </c>
      <c r="AT20" s="28">
        <v>0</v>
      </c>
      <c r="AU20" s="28">
        <v>0</v>
      </c>
      <c r="AV20" s="28">
        <v>0</v>
      </c>
      <c r="AW20" s="28">
        <v>0</v>
      </c>
      <c r="AX20" s="28">
        <v>0</v>
      </c>
      <c r="AY20" s="28">
        <v>0</v>
      </c>
      <c r="AZ20" s="28">
        <v>0</v>
      </c>
      <c r="BA20" s="28">
        <v>0</v>
      </c>
      <c r="BB20" s="28">
        <v>0</v>
      </c>
      <c r="BC20" s="28">
        <v>0</v>
      </c>
      <c r="BD20" s="28">
        <v>0</v>
      </c>
      <c r="BE20" s="28">
        <v>0</v>
      </c>
      <c r="BF20" s="28">
        <v>0</v>
      </c>
      <c r="BG20" s="28">
        <v>0</v>
      </c>
      <c r="BH20" s="28">
        <v>0</v>
      </c>
      <c r="BI20" s="28">
        <v>0</v>
      </c>
      <c r="BJ20" s="28">
        <v>0</v>
      </c>
      <c r="BK20" s="28">
        <v>0</v>
      </c>
      <c r="BL20" s="28">
        <v>0</v>
      </c>
      <c r="BM20" s="28">
        <v>0</v>
      </c>
      <c r="BN20" s="28">
        <v>0</v>
      </c>
      <c r="BO20" s="28">
        <v>0</v>
      </c>
      <c r="BP20" s="28">
        <v>0</v>
      </c>
      <c r="BQ20" s="28">
        <v>0</v>
      </c>
      <c r="BR20" s="28">
        <v>0</v>
      </c>
      <c r="BS20" s="28">
        <v>0</v>
      </c>
      <c r="BT20" s="28">
        <v>0</v>
      </c>
      <c r="BU20" s="28">
        <v>0</v>
      </c>
      <c r="BV20" s="28">
        <v>0</v>
      </c>
      <c r="BW20" s="28">
        <v>0</v>
      </c>
      <c r="BX20" s="28">
        <v>0</v>
      </c>
      <c r="BY20" s="28">
        <v>0</v>
      </c>
    </row>
    <row r="21" spans="1:77" ht="15">
      <c r="A21" s="46">
        <v>11</v>
      </c>
      <c r="B21" s="45" t="s">
        <v>27</v>
      </c>
      <c r="C21" s="46"/>
      <c r="D21" s="50">
        <f t="shared" si="14"/>
        <v>0</v>
      </c>
      <c r="F21" s="38"/>
      <c r="G21" s="38"/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8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8">
        <v>0</v>
      </c>
      <c r="AS21" s="28">
        <v>0</v>
      </c>
      <c r="AT21" s="28">
        <v>0</v>
      </c>
      <c r="AU21" s="28">
        <v>0</v>
      </c>
      <c r="AV21" s="28">
        <v>0</v>
      </c>
      <c r="AW21" s="28">
        <v>0</v>
      </c>
      <c r="AX21" s="28">
        <v>0</v>
      </c>
      <c r="AY21" s="28">
        <v>0</v>
      </c>
      <c r="AZ21" s="28">
        <v>0</v>
      </c>
      <c r="BA21" s="28">
        <v>0</v>
      </c>
      <c r="BB21" s="28">
        <v>0</v>
      </c>
      <c r="BC21" s="28">
        <v>0</v>
      </c>
      <c r="BD21" s="28">
        <v>0</v>
      </c>
      <c r="BE21" s="28">
        <v>0</v>
      </c>
      <c r="BF21" s="28">
        <v>0</v>
      </c>
      <c r="BG21" s="28">
        <v>0</v>
      </c>
      <c r="BH21" s="28">
        <v>0</v>
      </c>
      <c r="BI21" s="28">
        <v>0</v>
      </c>
      <c r="BJ21" s="28">
        <v>0</v>
      </c>
      <c r="BK21" s="28">
        <v>0</v>
      </c>
      <c r="BL21" s="28">
        <v>0</v>
      </c>
      <c r="BM21" s="28">
        <v>0</v>
      </c>
      <c r="BN21" s="28">
        <v>0</v>
      </c>
      <c r="BO21" s="28">
        <v>0</v>
      </c>
      <c r="BP21" s="28">
        <v>0</v>
      </c>
      <c r="BQ21" s="28">
        <v>0</v>
      </c>
      <c r="BR21" s="28">
        <v>0</v>
      </c>
      <c r="BS21" s="28">
        <v>0</v>
      </c>
      <c r="BT21" s="28">
        <v>0</v>
      </c>
      <c r="BU21" s="28">
        <v>0</v>
      </c>
      <c r="BV21" s="28">
        <v>0</v>
      </c>
      <c r="BW21" s="28">
        <v>0</v>
      </c>
      <c r="BX21" s="28">
        <v>0</v>
      </c>
      <c r="BY21" s="28">
        <v>0</v>
      </c>
    </row>
    <row r="22" spans="1:77" ht="15">
      <c r="A22" s="46">
        <v>12</v>
      </c>
      <c r="B22" s="45" t="s">
        <v>28</v>
      </c>
      <c r="C22" s="46"/>
      <c r="D22" s="50">
        <f t="shared" si="14"/>
        <v>0</v>
      </c>
      <c r="F22" s="38"/>
      <c r="G22" s="38"/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8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28">
        <v>0</v>
      </c>
      <c r="BV22" s="28">
        <v>0</v>
      </c>
      <c r="BW22" s="28">
        <v>0</v>
      </c>
      <c r="BX22" s="28">
        <v>0</v>
      </c>
      <c r="BY22" s="28">
        <v>0</v>
      </c>
    </row>
    <row r="23" spans="1:77" ht="15">
      <c r="A23" s="46">
        <v>13</v>
      </c>
      <c r="B23" s="45" t="s">
        <v>29</v>
      </c>
      <c r="C23" s="46"/>
      <c r="D23" s="50">
        <f t="shared" si="14"/>
        <v>0</v>
      </c>
      <c r="F23" s="38"/>
      <c r="G23" s="38"/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8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</row>
    <row r="24" spans="1:77" ht="15">
      <c r="A24" s="46">
        <v>14</v>
      </c>
      <c r="B24" s="45" t="s">
        <v>30</v>
      </c>
      <c r="C24" s="46"/>
      <c r="D24" s="50">
        <f t="shared" si="14"/>
        <v>0</v>
      </c>
      <c r="F24" s="38"/>
      <c r="G24" s="38"/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0</v>
      </c>
      <c r="AT24" s="28">
        <v>0</v>
      </c>
      <c r="AU24" s="28">
        <v>0</v>
      </c>
      <c r="AV24" s="28">
        <v>0</v>
      </c>
      <c r="AW24" s="28">
        <v>0</v>
      </c>
      <c r="AX24" s="28">
        <v>0</v>
      </c>
      <c r="AY24" s="28">
        <v>0</v>
      </c>
      <c r="AZ24" s="28">
        <v>0</v>
      </c>
      <c r="BA24" s="28">
        <v>0</v>
      </c>
      <c r="BB24" s="28">
        <v>0</v>
      </c>
      <c r="BC24" s="28">
        <v>0</v>
      </c>
      <c r="BD24" s="28">
        <v>0</v>
      </c>
      <c r="BE24" s="28">
        <v>0</v>
      </c>
      <c r="BF24" s="28">
        <v>0</v>
      </c>
      <c r="BG24" s="28">
        <v>0</v>
      </c>
      <c r="BH24" s="28">
        <v>0</v>
      </c>
      <c r="BI24" s="28">
        <v>0</v>
      </c>
      <c r="BJ24" s="28">
        <v>0</v>
      </c>
      <c r="BK24" s="28">
        <v>0</v>
      </c>
      <c r="BL24" s="28">
        <v>0</v>
      </c>
      <c r="BM24" s="28">
        <v>0</v>
      </c>
      <c r="BN24" s="28">
        <v>0</v>
      </c>
      <c r="BO24" s="28">
        <v>0</v>
      </c>
      <c r="BP24" s="28">
        <v>0</v>
      </c>
      <c r="BQ24" s="28">
        <v>0</v>
      </c>
      <c r="BR24" s="28">
        <v>0</v>
      </c>
      <c r="BS24" s="28">
        <v>0</v>
      </c>
      <c r="BT24" s="28">
        <v>0</v>
      </c>
      <c r="BU24" s="28">
        <v>0</v>
      </c>
      <c r="BV24" s="28">
        <v>0</v>
      </c>
      <c r="BW24" s="28">
        <v>0</v>
      </c>
      <c r="BX24" s="28">
        <v>0</v>
      </c>
      <c r="BY24" s="28">
        <v>0</v>
      </c>
    </row>
    <row r="25" spans="1:77" ht="15">
      <c r="A25" s="46">
        <v>15</v>
      </c>
      <c r="B25" s="45" t="s">
        <v>31</v>
      </c>
      <c r="C25" s="46"/>
      <c r="D25" s="50">
        <f t="shared" si="14"/>
        <v>0</v>
      </c>
      <c r="F25" s="38"/>
      <c r="G25" s="38"/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8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8">
        <v>0</v>
      </c>
      <c r="AS25" s="28">
        <v>0</v>
      </c>
      <c r="AT25" s="28">
        <v>0</v>
      </c>
      <c r="AU25" s="28">
        <v>0</v>
      </c>
      <c r="AV25" s="28">
        <v>0</v>
      </c>
      <c r="AW25" s="28">
        <v>0</v>
      </c>
      <c r="AX25" s="28">
        <v>0</v>
      </c>
      <c r="AY25" s="28">
        <v>0</v>
      </c>
      <c r="AZ25" s="28">
        <v>0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8">
        <v>0</v>
      </c>
      <c r="BH25" s="28">
        <v>0</v>
      </c>
      <c r="BI25" s="28">
        <v>0</v>
      </c>
      <c r="BJ25" s="28">
        <v>0</v>
      </c>
      <c r="BK25" s="28">
        <v>0</v>
      </c>
      <c r="BL25" s="28">
        <v>0</v>
      </c>
      <c r="BM25" s="28">
        <v>0</v>
      </c>
      <c r="BN25" s="28">
        <v>0</v>
      </c>
      <c r="BO25" s="28">
        <v>0</v>
      </c>
      <c r="BP25" s="28">
        <v>0</v>
      </c>
      <c r="BQ25" s="28">
        <v>0</v>
      </c>
      <c r="BR25" s="28">
        <v>0</v>
      </c>
      <c r="BS25" s="28">
        <v>0</v>
      </c>
      <c r="BT25" s="28">
        <v>0</v>
      </c>
      <c r="BU25" s="28">
        <v>0</v>
      </c>
      <c r="BV25" s="28">
        <v>0</v>
      </c>
      <c r="BW25" s="28">
        <v>0</v>
      </c>
      <c r="BX25" s="28">
        <v>0</v>
      </c>
      <c r="BY25" s="28">
        <v>0</v>
      </c>
    </row>
    <row r="26" spans="1:77" ht="15">
      <c r="A26" s="46">
        <v>16</v>
      </c>
      <c r="B26" s="45" t="s">
        <v>32</v>
      </c>
      <c r="C26" s="46"/>
      <c r="D26" s="50">
        <f t="shared" si="14"/>
        <v>0</v>
      </c>
      <c r="F26" s="38"/>
      <c r="G26" s="38"/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8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28">
        <v>0</v>
      </c>
      <c r="AT26" s="28">
        <v>0</v>
      </c>
      <c r="AU26" s="28">
        <v>0</v>
      </c>
      <c r="AV26" s="28">
        <v>0</v>
      </c>
      <c r="AW26" s="28">
        <v>0</v>
      </c>
      <c r="AX26" s="28">
        <v>0</v>
      </c>
      <c r="AY26" s="28">
        <v>0</v>
      </c>
      <c r="AZ26" s="28">
        <v>0</v>
      </c>
      <c r="BA26" s="28">
        <v>0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28">
        <v>0</v>
      </c>
      <c r="BH26" s="28">
        <v>0</v>
      </c>
      <c r="BI26" s="28">
        <v>0</v>
      </c>
      <c r="BJ26" s="28">
        <v>0</v>
      </c>
      <c r="BK26" s="28">
        <v>0</v>
      </c>
      <c r="BL26" s="28">
        <v>0</v>
      </c>
      <c r="BM26" s="28">
        <v>0</v>
      </c>
      <c r="BN26" s="28">
        <v>0</v>
      </c>
      <c r="BO26" s="28">
        <v>0</v>
      </c>
      <c r="BP26" s="28">
        <v>0</v>
      </c>
      <c r="BQ26" s="28">
        <v>0</v>
      </c>
      <c r="BR26" s="28">
        <v>0</v>
      </c>
      <c r="BS26" s="28">
        <v>0</v>
      </c>
      <c r="BT26" s="28">
        <v>0</v>
      </c>
      <c r="BU26" s="28">
        <v>0</v>
      </c>
      <c r="BV26" s="28">
        <v>0</v>
      </c>
      <c r="BW26" s="28">
        <v>0</v>
      </c>
      <c r="BX26" s="28">
        <v>0</v>
      </c>
      <c r="BY26" s="28">
        <v>0</v>
      </c>
    </row>
    <row r="27" spans="1:77" ht="15">
      <c r="A27" s="46">
        <v>17</v>
      </c>
      <c r="B27" s="45" t="s">
        <v>33</v>
      </c>
      <c r="C27" s="46"/>
      <c r="D27" s="50">
        <f t="shared" si="14"/>
        <v>0</v>
      </c>
      <c r="F27" s="38"/>
      <c r="G27" s="38"/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8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</row>
    <row r="28" spans="1:77" ht="15">
      <c r="A28" s="24"/>
      <c r="B28" s="51">
        <f>D29+D30</f>
        <v>1</v>
      </c>
      <c r="D28" s="27"/>
      <c r="F28" s="28"/>
      <c r="G28" s="28"/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8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</row>
    <row r="29" spans="1:77" ht="15">
      <c r="A29" s="6" t="s">
        <v>1</v>
      </c>
      <c r="B29" s="7"/>
      <c r="D29" s="42">
        <v>1</v>
      </c>
      <c r="F29" s="28" t="s">
        <v>11</v>
      </c>
      <c r="G29" s="30"/>
      <c r="H29" s="30"/>
      <c r="I29" s="28" t="s">
        <v>11</v>
      </c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</row>
    <row r="30" spans="1:77" ht="15">
      <c r="A30" s="6" t="s">
        <v>9</v>
      </c>
      <c r="D30" s="42">
        <f>SUM(F30:BY30)</f>
        <v>0</v>
      </c>
      <c r="F30" s="30"/>
      <c r="G30" s="28"/>
      <c r="H30" s="28"/>
      <c r="I30" s="28"/>
      <c r="J30" s="28"/>
      <c r="K30" s="28"/>
      <c r="L30" s="28"/>
      <c r="M30" s="28">
        <f>SUM(M11:M28)*-0.11182863</f>
        <v>0</v>
      </c>
      <c r="N30" s="28">
        <f t="shared" ref="N30:BC30" si="15">SUM(N11:N28)*-0.11182854</f>
        <v>0</v>
      </c>
      <c r="O30" s="28">
        <f t="shared" si="15"/>
        <v>0</v>
      </c>
      <c r="P30" s="28">
        <f t="shared" si="15"/>
        <v>0</v>
      </c>
      <c r="Q30" s="28">
        <f t="shared" si="15"/>
        <v>0</v>
      </c>
      <c r="R30" s="28">
        <f t="shared" si="15"/>
        <v>0</v>
      </c>
      <c r="S30" s="28">
        <f t="shared" si="15"/>
        <v>0</v>
      </c>
      <c r="T30" s="28">
        <f t="shared" si="15"/>
        <v>0</v>
      </c>
      <c r="U30" s="28">
        <f t="shared" si="15"/>
        <v>0</v>
      </c>
      <c r="V30" s="28">
        <f t="shared" si="15"/>
        <v>0</v>
      </c>
      <c r="W30" s="28">
        <f t="shared" si="15"/>
        <v>0</v>
      </c>
      <c r="X30" s="28">
        <f t="shared" si="15"/>
        <v>0</v>
      </c>
      <c r="Y30" s="28">
        <f t="shared" si="15"/>
        <v>0</v>
      </c>
      <c r="Z30" s="28">
        <f t="shared" si="15"/>
        <v>0</v>
      </c>
      <c r="AA30" s="28">
        <f t="shared" si="15"/>
        <v>0</v>
      </c>
      <c r="AB30" s="28">
        <f t="shared" si="15"/>
        <v>0</v>
      </c>
      <c r="AC30" s="28">
        <f t="shared" si="15"/>
        <v>0</v>
      </c>
      <c r="AD30" s="28">
        <f t="shared" si="15"/>
        <v>0</v>
      </c>
      <c r="AE30" s="28">
        <f t="shared" si="15"/>
        <v>0</v>
      </c>
      <c r="AF30" s="28">
        <f t="shared" si="15"/>
        <v>0</v>
      </c>
      <c r="AG30" s="28">
        <f t="shared" si="15"/>
        <v>0</v>
      </c>
      <c r="AH30" s="28">
        <f t="shared" si="15"/>
        <v>0</v>
      </c>
      <c r="AI30" s="28">
        <f t="shared" si="15"/>
        <v>0</v>
      </c>
      <c r="AJ30" s="28">
        <f t="shared" si="15"/>
        <v>0</v>
      </c>
      <c r="AK30" s="28">
        <f t="shared" si="15"/>
        <v>0</v>
      </c>
      <c r="AL30" s="28">
        <f t="shared" si="15"/>
        <v>0</v>
      </c>
      <c r="AM30" s="28">
        <f t="shared" si="15"/>
        <v>0</v>
      </c>
      <c r="AN30" s="28">
        <f t="shared" si="15"/>
        <v>0</v>
      </c>
      <c r="AO30" s="28">
        <f t="shared" si="15"/>
        <v>0</v>
      </c>
      <c r="AP30" s="28">
        <f t="shared" si="15"/>
        <v>0</v>
      </c>
      <c r="AQ30" s="28">
        <f t="shared" si="15"/>
        <v>0</v>
      </c>
      <c r="AR30" s="28">
        <f t="shared" si="15"/>
        <v>0</v>
      </c>
      <c r="AS30" s="28">
        <f t="shared" si="15"/>
        <v>0</v>
      </c>
      <c r="AT30" s="28">
        <f t="shared" si="15"/>
        <v>0</v>
      </c>
      <c r="AU30" s="28">
        <f t="shared" si="15"/>
        <v>0</v>
      </c>
      <c r="AV30" s="28">
        <f t="shared" si="15"/>
        <v>0</v>
      </c>
      <c r="AW30" s="28">
        <f t="shared" si="15"/>
        <v>0</v>
      </c>
      <c r="AX30" s="28">
        <f t="shared" si="15"/>
        <v>0</v>
      </c>
      <c r="AY30" s="28">
        <f t="shared" si="15"/>
        <v>0</v>
      </c>
      <c r="AZ30" s="28">
        <f t="shared" si="15"/>
        <v>0</v>
      </c>
      <c r="BA30" s="28">
        <f t="shared" si="15"/>
        <v>0</v>
      </c>
      <c r="BB30" s="28">
        <f t="shared" si="15"/>
        <v>0</v>
      </c>
      <c r="BC30" s="28">
        <f t="shared" si="15"/>
        <v>0</v>
      </c>
      <c r="BD30" s="28">
        <f>SUM(BD11:BD28)*-0.1118</f>
        <v>0</v>
      </c>
      <c r="BE30" s="28">
        <f>SUM(BE11:BE28)*-0.1118</f>
        <v>0</v>
      </c>
      <c r="BF30" s="28">
        <f>SUM(BF11:BF28)*-0.1118</f>
        <v>0</v>
      </c>
      <c r="BG30" s="28">
        <f>SUM(BG11:BG28)*-0.1118</f>
        <v>0</v>
      </c>
      <c r="BH30" s="28">
        <f>SUM(BH11:BH28)*-0.1118</f>
        <v>0</v>
      </c>
      <c r="BI30" s="28">
        <f t="shared" ref="BI30:BN30" si="16">SUM(BI11:BI28)*-0.1123</f>
        <v>0</v>
      </c>
      <c r="BJ30" s="28">
        <f t="shared" si="16"/>
        <v>0</v>
      </c>
      <c r="BK30" s="28">
        <f t="shared" si="16"/>
        <v>0</v>
      </c>
      <c r="BL30" s="28">
        <f t="shared" si="16"/>
        <v>0</v>
      </c>
      <c r="BM30" s="28">
        <f t="shared" si="16"/>
        <v>0</v>
      </c>
      <c r="BN30" s="28">
        <f t="shared" si="16"/>
        <v>0</v>
      </c>
      <c r="BO30" s="28">
        <f t="shared" ref="BO30:BY30" si="17">SUM(BO11:BO28)*-0.1123</f>
        <v>0</v>
      </c>
      <c r="BP30" s="28">
        <f t="shared" si="17"/>
        <v>0</v>
      </c>
      <c r="BQ30" s="28">
        <f t="shared" si="17"/>
        <v>0</v>
      </c>
      <c r="BR30" s="28">
        <f t="shared" si="17"/>
        <v>0</v>
      </c>
      <c r="BS30" s="28">
        <f t="shared" si="17"/>
        <v>0</v>
      </c>
      <c r="BT30" s="28">
        <f t="shared" si="17"/>
        <v>0</v>
      </c>
      <c r="BU30" s="28">
        <f t="shared" si="17"/>
        <v>0</v>
      </c>
      <c r="BV30" s="28">
        <f t="shared" si="17"/>
        <v>0</v>
      </c>
      <c r="BW30" s="28">
        <f t="shared" si="17"/>
        <v>0</v>
      </c>
      <c r="BX30" s="28">
        <f t="shared" si="17"/>
        <v>0</v>
      </c>
      <c r="BY30" s="28">
        <f t="shared" si="17"/>
        <v>0</v>
      </c>
    </row>
    <row r="31" spans="1:77" ht="15">
      <c r="E31" s="34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</row>
    <row r="32" spans="1:77" ht="15">
      <c r="A32" s="6" t="s">
        <v>6</v>
      </c>
      <c r="B32" s="7"/>
      <c r="D32" s="40">
        <f>SUM(F32:BY32)</f>
        <v>0</v>
      </c>
      <c r="E32" s="33">
        <v>0.05</v>
      </c>
      <c r="F32" s="29">
        <f t="shared" ref="F32:G32" si="18" xml:space="preserve"> $E$32 * -SUM(F11:F28)</f>
        <v>0</v>
      </c>
      <c r="G32" s="29">
        <f t="shared" si="18"/>
        <v>0</v>
      </c>
      <c r="H32" s="29">
        <f t="shared" ref="H32:AM32" si="19" xml:space="preserve"> $E$32 * -SUM(H11:H28)</f>
        <v>0</v>
      </c>
      <c r="I32" s="29">
        <f t="shared" si="19"/>
        <v>0</v>
      </c>
      <c r="J32" s="29">
        <f t="shared" si="19"/>
        <v>0</v>
      </c>
      <c r="K32" s="29">
        <f t="shared" si="19"/>
        <v>0</v>
      </c>
      <c r="L32" s="29">
        <f t="shared" si="19"/>
        <v>0</v>
      </c>
      <c r="M32" s="29">
        <f t="shared" si="19"/>
        <v>0</v>
      </c>
      <c r="N32" s="29">
        <f t="shared" si="19"/>
        <v>0</v>
      </c>
      <c r="O32" s="29">
        <f t="shared" si="19"/>
        <v>0</v>
      </c>
      <c r="P32" s="29">
        <f t="shared" si="19"/>
        <v>0</v>
      </c>
      <c r="Q32" s="29">
        <f t="shared" si="19"/>
        <v>0</v>
      </c>
      <c r="R32" s="29">
        <f t="shared" si="19"/>
        <v>0</v>
      </c>
      <c r="S32" s="29">
        <f t="shared" si="19"/>
        <v>0</v>
      </c>
      <c r="T32" s="29">
        <f t="shared" si="19"/>
        <v>0</v>
      </c>
      <c r="U32" s="29">
        <f t="shared" si="19"/>
        <v>0</v>
      </c>
      <c r="V32" s="29">
        <f t="shared" si="19"/>
        <v>0</v>
      </c>
      <c r="W32" s="29">
        <f t="shared" si="19"/>
        <v>0</v>
      </c>
      <c r="X32" s="29">
        <f t="shared" si="19"/>
        <v>0</v>
      </c>
      <c r="Y32" s="29">
        <f t="shared" si="19"/>
        <v>0</v>
      </c>
      <c r="Z32" s="29">
        <f t="shared" si="19"/>
        <v>0</v>
      </c>
      <c r="AA32" s="29">
        <f t="shared" si="19"/>
        <v>0</v>
      </c>
      <c r="AB32" s="29">
        <f t="shared" si="19"/>
        <v>0</v>
      </c>
      <c r="AC32" s="29">
        <f t="shared" si="19"/>
        <v>0</v>
      </c>
      <c r="AD32" s="29">
        <f t="shared" si="19"/>
        <v>0</v>
      </c>
      <c r="AE32" s="29">
        <f t="shared" si="19"/>
        <v>0</v>
      </c>
      <c r="AF32" s="29">
        <f t="shared" si="19"/>
        <v>0</v>
      </c>
      <c r="AG32" s="29">
        <f t="shared" si="19"/>
        <v>0</v>
      </c>
      <c r="AH32" s="29">
        <f t="shared" si="19"/>
        <v>0</v>
      </c>
      <c r="AI32" s="29">
        <f t="shared" si="19"/>
        <v>0</v>
      </c>
      <c r="AJ32" s="29">
        <f t="shared" si="19"/>
        <v>0</v>
      </c>
      <c r="AK32" s="29">
        <f t="shared" si="19"/>
        <v>0</v>
      </c>
      <c r="AL32" s="29">
        <f t="shared" si="19"/>
        <v>0</v>
      </c>
      <c r="AM32" s="29">
        <f t="shared" si="19"/>
        <v>0</v>
      </c>
      <c r="AN32" s="29">
        <f t="shared" ref="AN32:BS32" si="20" xml:space="preserve"> $E$32 * -SUM(AN11:AN28)</f>
        <v>0</v>
      </c>
      <c r="AO32" s="29">
        <f t="shared" si="20"/>
        <v>0</v>
      </c>
      <c r="AP32" s="29">
        <f t="shared" si="20"/>
        <v>0</v>
      </c>
      <c r="AQ32" s="29">
        <f t="shared" si="20"/>
        <v>0</v>
      </c>
      <c r="AR32" s="29">
        <f t="shared" si="20"/>
        <v>0</v>
      </c>
      <c r="AS32" s="29">
        <f t="shared" si="20"/>
        <v>0</v>
      </c>
      <c r="AT32" s="29">
        <f t="shared" si="20"/>
        <v>0</v>
      </c>
      <c r="AU32" s="29">
        <f t="shared" si="20"/>
        <v>0</v>
      </c>
      <c r="AV32" s="29">
        <f t="shared" si="20"/>
        <v>0</v>
      </c>
      <c r="AW32" s="29">
        <f t="shared" si="20"/>
        <v>0</v>
      </c>
      <c r="AX32" s="29">
        <f t="shared" si="20"/>
        <v>0</v>
      </c>
      <c r="AY32" s="29">
        <f t="shared" si="20"/>
        <v>0</v>
      </c>
      <c r="AZ32" s="29">
        <f t="shared" si="20"/>
        <v>0</v>
      </c>
      <c r="BA32" s="29">
        <f t="shared" si="20"/>
        <v>0</v>
      </c>
      <c r="BB32" s="29">
        <f t="shared" si="20"/>
        <v>0</v>
      </c>
      <c r="BC32" s="29">
        <f t="shared" si="20"/>
        <v>0</v>
      </c>
      <c r="BD32" s="29">
        <f t="shared" si="20"/>
        <v>0</v>
      </c>
      <c r="BE32" s="29">
        <f t="shared" si="20"/>
        <v>0</v>
      </c>
      <c r="BF32" s="29">
        <f t="shared" si="20"/>
        <v>0</v>
      </c>
      <c r="BG32" s="29">
        <f t="shared" si="20"/>
        <v>0</v>
      </c>
      <c r="BH32" s="29">
        <f t="shared" si="20"/>
        <v>0</v>
      </c>
      <c r="BI32" s="29">
        <f t="shared" si="20"/>
        <v>0</v>
      </c>
      <c r="BJ32" s="29">
        <f t="shared" si="20"/>
        <v>0</v>
      </c>
      <c r="BK32" s="29">
        <f t="shared" si="20"/>
        <v>0</v>
      </c>
      <c r="BL32" s="29">
        <f t="shared" si="20"/>
        <v>0</v>
      </c>
      <c r="BM32" s="29">
        <f t="shared" si="20"/>
        <v>0</v>
      </c>
      <c r="BN32" s="29">
        <f t="shared" si="20"/>
        <v>0</v>
      </c>
      <c r="BO32" s="29">
        <f t="shared" si="20"/>
        <v>0</v>
      </c>
      <c r="BP32" s="29">
        <f t="shared" si="20"/>
        <v>0</v>
      </c>
      <c r="BQ32" s="29">
        <f t="shared" si="20"/>
        <v>0</v>
      </c>
      <c r="BR32" s="29">
        <f t="shared" si="20"/>
        <v>0</v>
      </c>
      <c r="BS32" s="29">
        <f t="shared" si="20"/>
        <v>0</v>
      </c>
      <c r="BT32" s="29">
        <f t="shared" ref="BT32:BY32" si="21" xml:space="preserve"> $E$32 * -SUM(BT11:BT28)</f>
        <v>0</v>
      </c>
      <c r="BU32" s="29">
        <f t="shared" si="21"/>
        <v>0</v>
      </c>
      <c r="BV32" s="29">
        <f t="shared" si="21"/>
        <v>0</v>
      </c>
      <c r="BW32" s="29">
        <f t="shared" si="21"/>
        <v>0</v>
      </c>
      <c r="BX32" s="29">
        <f t="shared" si="21"/>
        <v>0</v>
      </c>
      <c r="BY32" s="29">
        <f t="shared" si="21"/>
        <v>0</v>
      </c>
    </row>
    <row r="33" spans="1:113" ht="15">
      <c r="A33" s="6" t="s">
        <v>14</v>
      </c>
      <c r="D33" s="40">
        <f>SUM(F33:BY33)</f>
        <v>2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 t="s">
        <v>11</v>
      </c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>
        <v>1</v>
      </c>
      <c r="BY33" s="28">
        <v>1</v>
      </c>
    </row>
    <row r="34" spans="1:113" ht="15">
      <c r="A34" s="6" t="s">
        <v>15</v>
      </c>
      <c r="D34" s="41"/>
      <c r="F34" s="29">
        <f xml:space="preserve"> SUM($F33:F33)</f>
        <v>0</v>
      </c>
      <c r="G34" s="29">
        <f xml:space="preserve"> SUM($F33:G33)</f>
        <v>0</v>
      </c>
      <c r="H34" s="29">
        <f xml:space="preserve"> SUM($F33:H33)</f>
        <v>0</v>
      </c>
      <c r="I34" s="29">
        <f xml:space="preserve"> SUM($F33:I33)</f>
        <v>0</v>
      </c>
      <c r="J34" s="29">
        <f xml:space="preserve"> SUM($F33:J33)</f>
        <v>0</v>
      </c>
      <c r="K34" s="29">
        <f xml:space="preserve"> SUM($F33:K33)</f>
        <v>0</v>
      </c>
      <c r="L34" s="29">
        <f xml:space="preserve"> SUM($F33:L33)</f>
        <v>0</v>
      </c>
      <c r="M34" s="29">
        <f xml:space="preserve"> SUM($F33:M33)</f>
        <v>0</v>
      </c>
      <c r="N34" s="29">
        <f xml:space="preserve"> SUM($F33:N33)</f>
        <v>0</v>
      </c>
      <c r="O34" s="29">
        <f xml:space="preserve"> SUM($F33:O33)</f>
        <v>0</v>
      </c>
      <c r="P34" s="29">
        <f xml:space="preserve"> SUM($F33:P33)</f>
        <v>0</v>
      </c>
      <c r="Q34" s="29">
        <f xml:space="preserve"> SUM($F33:Q33)</f>
        <v>0</v>
      </c>
      <c r="R34" s="29">
        <f xml:space="preserve"> SUM($F33:R33)</f>
        <v>0</v>
      </c>
      <c r="S34" s="29">
        <f xml:space="preserve"> SUM($F33:S33)</f>
        <v>0</v>
      </c>
      <c r="T34" s="29">
        <f xml:space="preserve"> SUM($F33:T33)</f>
        <v>0</v>
      </c>
      <c r="U34" s="29">
        <f xml:space="preserve"> SUM($F33:U33)</f>
        <v>0</v>
      </c>
      <c r="V34" s="29">
        <f xml:space="preserve"> SUM($F33:V33)</f>
        <v>0</v>
      </c>
      <c r="W34" s="29">
        <f xml:space="preserve"> SUM($F33:W33)</f>
        <v>0</v>
      </c>
      <c r="X34" s="29">
        <f xml:space="preserve"> SUM($F33:X33)</f>
        <v>0</v>
      </c>
      <c r="Y34" s="29">
        <f xml:space="preserve"> SUM($F33:Y33)</f>
        <v>0</v>
      </c>
      <c r="Z34" s="29">
        <f xml:space="preserve"> SUM($F33:Z33)</f>
        <v>0</v>
      </c>
      <c r="AA34" s="29">
        <f xml:space="preserve"> SUM($F33:AA33)</f>
        <v>0</v>
      </c>
      <c r="AB34" s="29">
        <f xml:space="preserve"> SUM($F33:AB33)</f>
        <v>0</v>
      </c>
      <c r="AC34" s="29">
        <f xml:space="preserve"> SUM($F33:AC33)</f>
        <v>0</v>
      </c>
      <c r="AD34" s="29">
        <f xml:space="preserve"> SUM($F33:AD33)</f>
        <v>0</v>
      </c>
      <c r="AE34" s="29">
        <f xml:space="preserve"> SUM($F33:AE33)</f>
        <v>0</v>
      </c>
      <c r="AF34" s="29">
        <f xml:space="preserve"> SUM($F33:AF33)</f>
        <v>0</v>
      </c>
      <c r="AG34" s="29">
        <f xml:space="preserve"> SUM($F33:AG33)</f>
        <v>0</v>
      </c>
      <c r="AH34" s="29">
        <f xml:space="preserve"> SUM($F33:AH33)</f>
        <v>0</v>
      </c>
      <c r="AI34" s="29">
        <f xml:space="preserve"> SUM($F33:AI33)</f>
        <v>0</v>
      </c>
      <c r="AJ34" s="29">
        <f xml:space="preserve"> SUM($F33:AJ33)</f>
        <v>0</v>
      </c>
      <c r="AK34" s="29">
        <f xml:space="preserve"> SUM($F33:AK33)</f>
        <v>0</v>
      </c>
      <c r="AL34" s="29">
        <f xml:space="preserve"> SUM($F33:AL33)</f>
        <v>0</v>
      </c>
      <c r="AM34" s="29">
        <f xml:space="preserve"> SUM($F33:AM33)</f>
        <v>0</v>
      </c>
      <c r="AN34" s="29">
        <f xml:space="preserve"> SUM($F33:AN33)</f>
        <v>0</v>
      </c>
      <c r="AO34" s="29">
        <f xml:space="preserve"> SUM($F33:AO33)</f>
        <v>0</v>
      </c>
      <c r="AP34" s="29">
        <f xml:space="preserve"> SUM($F33:AP33)</f>
        <v>0</v>
      </c>
      <c r="AQ34" s="29">
        <f xml:space="preserve"> SUM($F33:AQ33)</f>
        <v>0</v>
      </c>
      <c r="AR34" s="29">
        <f xml:space="preserve"> SUM($F33:AR33)</f>
        <v>0</v>
      </c>
      <c r="AS34" s="29">
        <f xml:space="preserve"> SUM($F33:AS33)</f>
        <v>0</v>
      </c>
      <c r="AT34" s="29">
        <f xml:space="preserve"> SUM($F33:AT33)</f>
        <v>0</v>
      </c>
      <c r="AU34" s="29">
        <f xml:space="preserve"> SUM($F33:AU33)</f>
        <v>0</v>
      </c>
      <c r="AV34" s="29">
        <f xml:space="preserve"> SUM($F33:AV33)</f>
        <v>0</v>
      </c>
      <c r="AW34" s="29">
        <f xml:space="preserve"> SUM($F33:AW33)</f>
        <v>0</v>
      </c>
      <c r="AX34" s="29">
        <f xml:space="preserve"> SUM($F33:AX33)</f>
        <v>0</v>
      </c>
      <c r="AY34" s="29">
        <f xml:space="preserve"> SUM($F33:AY33)</f>
        <v>0</v>
      </c>
      <c r="AZ34" s="29">
        <f xml:space="preserve"> SUM($F33:AZ33)</f>
        <v>0</v>
      </c>
      <c r="BA34" s="28" t="str">
        <f>BA33</f>
        <v>-</v>
      </c>
      <c r="BB34" s="29" t="str">
        <f>BA34</f>
        <v>-</v>
      </c>
      <c r="BC34" s="29" t="str">
        <f t="shared" ref="BC34:BX34" si="22">BB34</f>
        <v>-</v>
      </c>
      <c r="BD34" s="29" t="str">
        <f t="shared" si="22"/>
        <v>-</v>
      </c>
      <c r="BE34" s="29" t="str">
        <f t="shared" si="22"/>
        <v>-</v>
      </c>
      <c r="BF34" s="29" t="str">
        <f t="shared" si="22"/>
        <v>-</v>
      </c>
      <c r="BG34" s="29" t="str">
        <f t="shared" si="22"/>
        <v>-</v>
      </c>
      <c r="BH34" s="29" t="str">
        <f t="shared" si="22"/>
        <v>-</v>
      </c>
      <c r="BI34" s="29" t="str">
        <f t="shared" si="22"/>
        <v>-</v>
      </c>
      <c r="BJ34" s="29" t="str">
        <f t="shared" si="22"/>
        <v>-</v>
      </c>
      <c r="BK34" s="29" t="str">
        <f t="shared" si="22"/>
        <v>-</v>
      </c>
      <c r="BL34" s="29" t="str">
        <f t="shared" si="22"/>
        <v>-</v>
      </c>
      <c r="BM34" s="29" t="str">
        <f t="shared" si="22"/>
        <v>-</v>
      </c>
      <c r="BN34" s="29" t="str">
        <f t="shared" si="22"/>
        <v>-</v>
      </c>
      <c r="BO34" s="29" t="str">
        <f t="shared" si="22"/>
        <v>-</v>
      </c>
      <c r="BP34" s="29" t="str">
        <f t="shared" si="22"/>
        <v>-</v>
      </c>
      <c r="BQ34" s="29" t="str">
        <f t="shared" si="22"/>
        <v>-</v>
      </c>
      <c r="BR34" s="29" t="str">
        <f t="shared" si="22"/>
        <v>-</v>
      </c>
      <c r="BS34" s="29" t="str">
        <f t="shared" si="22"/>
        <v>-</v>
      </c>
      <c r="BT34" s="29" t="str">
        <f t="shared" si="22"/>
        <v>-</v>
      </c>
      <c r="BU34" s="29" t="str">
        <f t="shared" si="22"/>
        <v>-</v>
      </c>
      <c r="BV34" s="29" t="str">
        <f t="shared" si="22"/>
        <v>-</v>
      </c>
      <c r="BW34" s="29" t="str">
        <f t="shared" si="22"/>
        <v>-</v>
      </c>
      <c r="BX34" s="29" t="str">
        <f t="shared" si="22"/>
        <v>-</v>
      </c>
      <c r="BY34" s="29" t="e">
        <f>BY33+BX34</f>
        <v>#VALUE!</v>
      </c>
    </row>
    <row r="35" spans="1:113" ht="15"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</row>
    <row r="36" spans="1:113" ht="13.5" thickBot="1">
      <c r="A36" s="26" t="s">
        <v>12</v>
      </c>
      <c r="D36" s="27">
        <f>SUM(F36:BY36)</f>
        <v>2</v>
      </c>
      <c r="F36" s="31">
        <f t="shared" ref="F36:AK36" si="23">SUM(F11:F30,F32:F33)</f>
        <v>0</v>
      </c>
      <c r="G36" s="31">
        <f t="shared" si="23"/>
        <v>0</v>
      </c>
      <c r="H36" s="31">
        <f t="shared" si="23"/>
        <v>0</v>
      </c>
      <c r="I36" s="31">
        <f t="shared" si="23"/>
        <v>0</v>
      </c>
      <c r="J36" s="31">
        <f t="shared" si="23"/>
        <v>0</v>
      </c>
      <c r="K36" s="31">
        <f t="shared" si="23"/>
        <v>0</v>
      </c>
      <c r="L36" s="31">
        <f t="shared" si="23"/>
        <v>0</v>
      </c>
      <c r="M36" s="31">
        <f t="shared" si="23"/>
        <v>0</v>
      </c>
      <c r="N36" s="31">
        <f t="shared" si="23"/>
        <v>0</v>
      </c>
      <c r="O36" s="31">
        <f t="shared" si="23"/>
        <v>0</v>
      </c>
      <c r="P36" s="31">
        <f t="shared" si="23"/>
        <v>0</v>
      </c>
      <c r="Q36" s="31">
        <f t="shared" si="23"/>
        <v>0</v>
      </c>
      <c r="R36" s="31">
        <f t="shared" si="23"/>
        <v>0</v>
      </c>
      <c r="S36" s="31">
        <f t="shared" si="23"/>
        <v>0</v>
      </c>
      <c r="T36" s="31">
        <f t="shared" si="23"/>
        <v>0</v>
      </c>
      <c r="U36" s="31">
        <f t="shared" si="23"/>
        <v>0</v>
      </c>
      <c r="V36" s="31">
        <f t="shared" si="23"/>
        <v>0</v>
      </c>
      <c r="W36" s="31">
        <f t="shared" si="23"/>
        <v>0</v>
      </c>
      <c r="X36" s="31">
        <f t="shared" si="23"/>
        <v>0</v>
      </c>
      <c r="Y36" s="31">
        <f t="shared" si="23"/>
        <v>0</v>
      </c>
      <c r="Z36" s="31">
        <f t="shared" si="23"/>
        <v>0</v>
      </c>
      <c r="AA36" s="31">
        <f t="shared" si="23"/>
        <v>0</v>
      </c>
      <c r="AB36" s="31">
        <f t="shared" si="23"/>
        <v>0</v>
      </c>
      <c r="AC36" s="31">
        <f t="shared" si="23"/>
        <v>0</v>
      </c>
      <c r="AD36" s="31">
        <f t="shared" si="23"/>
        <v>0</v>
      </c>
      <c r="AE36" s="31">
        <f t="shared" si="23"/>
        <v>0</v>
      </c>
      <c r="AF36" s="31">
        <f t="shared" si="23"/>
        <v>0</v>
      </c>
      <c r="AG36" s="31">
        <f t="shared" si="23"/>
        <v>0</v>
      </c>
      <c r="AH36" s="31">
        <f t="shared" si="23"/>
        <v>0</v>
      </c>
      <c r="AI36" s="31">
        <f t="shared" si="23"/>
        <v>0</v>
      </c>
      <c r="AJ36" s="31">
        <f t="shared" si="23"/>
        <v>0</v>
      </c>
      <c r="AK36" s="31">
        <f t="shared" si="23"/>
        <v>0</v>
      </c>
      <c r="AL36" s="31">
        <f t="shared" ref="AL36:BQ36" si="24">SUM(AL11:AL30,AL32:AL33)</f>
        <v>0</v>
      </c>
      <c r="AM36" s="31">
        <f t="shared" si="24"/>
        <v>0</v>
      </c>
      <c r="AN36" s="31">
        <f t="shared" si="24"/>
        <v>0</v>
      </c>
      <c r="AO36" s="31">
        <f t="shared" si="24"/>
        <v>0</v>
      </c>
      <c r="AP36" s="31">
        <f t="shared" si="24"/>
        <v>0</v>
      </c>
      <c r="AQ36" s="31">
        <f t="shared" si="24"/>
        <v>0</v>
      </c>
      <c r="AR36" s="31">
        <f t="shared" si="24"/>
        <v>0</v>
      </c>
      <c r="AS36" s="31">
        <f t="shared" si="24"/>
        <v>0</v>
      </c>
      <c r="AT36" s="31">
        <f t="shared" si="24"/>
        <v>0</v>
      </c>
      <c r="AU36" s="31">
        <f t="shared" si="24"/>
        <v>0</v>
      </c>
      <c r="AV36" s="31">
        <f t="shared" si="24"/>
        <v>0</v>
      </c>
      <c r="AW36" s="31">
        <f t="shared" si="24"/>
        <v>0</v>
      </c>
      <c r="AX36" s="31">
        <f t="shared" si="24"/>
        <v>0</v>
      </c>
      <c r="AY36" s="31">
        <f t="shared" si="24"/>
        <v>0</v>
      </c>
      <c r="AZ36" s="31">
        <f t="shared" si="24"/>
        <v>0</v>
      </c>
      <c r="BA36" s="31">
        <f t="shared" si="24"/>
        <v>0</v>
      </c>
      <c r="BB36" s="31">
        <f t="shared" si="24"/>
        <v>0</v>
      </c>
      <c r="BC36" s="31">
        <f t="shared" si="24"/>
        <v>0</v>
      </c>
      <c r="BD36" s="31">
        <f t="shared" si="24"/>
        <v>0</v>
      </c>
      <c r="BE36" s="31">
        <f t="shared" si="24"/>
        <v>0</v>
      </c>
      <c r="BF36" s="31">
        <f t="shared" si="24"/>
        <v>0</v>
      </c>
      <c r="BG36" s="31">
        <f t="shared" si="24"/>
        <v>0</v>
      </c>
      <c r="BH36" s="31">
        <f t="shared" si="24"/>
        <v>0</v>
      </c>
      <c r="BI36" s="31">
        <f t="shared" si="24"/>
        <v>0</v>
      </c>
      <c r="BJ36" s="31">
        <f t="shared" si="24"/>
        <v>0</v>
      </c>
      <c r="BK36" s="31">
        <f t="shared" si="24"/>
        <v>0</v>
      </c>
      <c r="BL36" s="31">
        <f t="shared" si="24"/>
        <v>0</v>
      </c>
      <c r="BM36" s="31">
        <f t="shared" si="24"/>
        <v>0</v>
      </c>
      <c r="BN36" s="31">
        <f t="shared" si="24"/>
        <v>0</v>
      </c>
      <c r="BO36" s="31">
        <f t="shared" si="24"/>
        <v>0</v>
      </c>
      <c r="BP36" s="31">
        <f t="shared" si="24"/>
        <v>0</v>
      </c>
      <c r="BQ36" s="31">
        <f t="shared" si="24"/>
        <v>0</v>
      </c>
      <c r="BR36" s="31">
        <f t="shared" ref="BR36:BY36" si="25">SUM(BR11:BR30,BR32:BR33)</f>
        <v>0</v>
      </c>
      <c r="BS36" s="31">
        <f t="shared" si="25"/>
        <v>0</v>
      </c>
      <c r="BT36" s="31">
        <f t="shared" si="25"/>
        <v>0</v>
      </c>
      <c r="BU36" s="31">
        <f t="shared" si="25"/>
        <v>0</v>
      </c>
      <c r="BV36" s="31">
        <f t="shared" si="25"/>
        <v>0</v>
      </c>
      <c r="BW36" s="31">
        <f t="shared" si="25"/>
        <v>0</v>
      </c>
      <c r="BX36" s="31">
        <f t="shared" si="25"/>
        <v>1</v>
      </c>
      <c r="BY36" s="31">
        <f t="shared" si="25"/>
        <v>1</v>
      </c>
    </row>
    <row r="37" spans="1:113" ht="13.5" thickTop="1"/>
    <row r="38" spans="1:113">
      <c r="A38" s="58" t="s">
        <v>2</v>
      </c>
      <c r="B38" s="59"/>
      <c r="C38" s="60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2"/>
      <c r="S38" s="63"/>
      <c r="T38" s="63"/>
      <c r="U38" s="63"/>
      <c r="V38" s="63"/>
      <c r="W38" s="63"/>
      <c r="X38" s="63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</row>
    <row r="39" spans="1:113">
      <c r="A39" s="14"/>
      <c r="B39" s="15"/>
      <c r="C39" s="14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18"/>
      <c r="T39" s="18"/>
      <c r="U39" s="18"/>
      <c r="V39" s="18"/>
      <c r="W39" s="18"/>
      <c r="X39" s="18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</row>
    <row r="40" spans="1:113">
      <c r="A40" s="20"/>
      <c r="B40" s="19"/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2"/>
      <c r="S40" s="23"/>
      <c r="T40" s="23"/>
      <c r="U40" s="23"/>
      <c r="V40" s="23"/>
      <c r="W40" s="23"/>
      <c r="X40" s="23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</row>
    <row r="41" spans="1:113"/>
    <row r="42" spans="1:113">
      <c r="A42" s="26" t="s">
        <v>16</v>
      </c>
      <c r="F42" s="27">
        <f>SUM($F36:F36)</f>
        <v>0</v>
      </c>
      <c r="G42" s="27">
        <f>SUM($F36:G36)</f>
        <v>0</v>
      </c>
      <c r="H42" s="27">
        <f>SUM($F36:H36)</f>
        <v>0</v>
      </c>
      <c r="I42" s="27">
        <f>SUM($F36:I36)</f>
        <v>0</v>
      </c>
      <c r="J42" s="27">
        <f>SUM($F36:J36)</f>
        <v>0</v>
      </c>
      <c r="K42" s="27">
        <f>SUM($F36:K36)</f>
        <v>0</v>
      </c>
      <c r="L42" s="27">
        <f>SUM($F36:L36)</f>
        <v>0</v>
      </c>
      <c r="M42" s="27">
        <f>SUM($F36:M36)</f>
        <v>0</v>
      </c>
      <c r="N42" s="27">
        <f>SUM($F36:N36)</f>
        <v>0</v>
      </c>
      <c r="O42" s="27">
        <f>SUM($F36:O36)</f>
        <v>0</v>
      </c>
      <c r="P42" s="27">
        <f>SUM($F36:P36)</f>
        <v>0</v>
      </c>
      <c r="Q42" s="27">
        <f>SUM($F36:Q36)</f>
        <v>0</v>
      </c>
      <c r="R42" s="27">
        <f>SUM($F36:R36)</f>
        <v>0</v>
      </c>
      <c r="S42" s="27">
        <f>SUM($F36:S36)</f>
        <v>0</v>
      </c>
      <c r="T42" s="27">
        <f>SUM($F36:T36)</f>
        <v>0</v>
      </c>
      <c r="U42" s="27">
        <f>SUM($F36:U36)</f>
        <v>0</v>
      </c>
      <c r="V42" s="27">
        <f>SUM($F36:V36)</f>
        <v>0</v>
      </c>
      <c r="W42" s="27">
        <f>SUM($F36:W36)</f>
        <v>0</v>
      </c>
      <c r="X42" s="27">
        <f>SUM($F36:X36)</f>
        <v>0</v>
      </c>
      <c r="Y42" s="27">
        <f>SUM($F36:Y36)</f>
        <v>0</v>
      </c>
      <c r="Z42" s="27">
        <f>SUM($F36:Z36)</f>
        <v>0</v>
      </c>
      <c r="AA42" s="27">
        <f>SUM($F36:AA36)</f>
        <v>0</v>
      </c>
      <c r="AB42" s="27">
        <f>SUM($F36:AB36)</f>
        <v>0</v>
      </c>
      <c r="AC42" s="27">
        <f>SUM($F36:AC36)</f>
        <v>0</v>
      </c>
      <c r="AD42" s="27">
        <f>SUM($F36:AD36)</f>
        <v>0</v>
      </c>
      <c r="AE42" s="27">
        <f>SUM($F36:AE36)</f>
        <v>0</v>
      </c>
      <c r="AF42" s="27">
        <f>SUM($F36:AF36)</f>
        <v>0</v>
      </c>
      <c r="AG42" s="27">
        <f>SUM($F36:AG36)</f>
        <v>0</v>
      </c>
      <c r="AH42" s="27">
        <f>SUM($F36:AH36)</f>
        <v>0</v>
      </c>
      <c r="AI42" s="27">
        <f>SUM($F36:AI36)</f>
        <v>0</v>
      </c>
      <c r="AJ42" s="27">
        <f>SUM($F36:AJ36)</f>
        <v>0</v>
      </c>
      <c r="AK42" s="27">
        <f>SUM($F36:AK36)</f>
        <v>0</v>
      </c>
      <c r="AL42" s="27">
        <f>SUM($F36:AL36)</f>
        <v>0</v>
      </c>
      <c r="AM42" s="27">
        <f>SUM($F36:AM36)</f>
        <v>0</v>
      </c>
      <c r="AN42" s="27">
        <f>SUM($F36:AN36)</f>
        <v>0</v>
      </c>
      <c r="AO42" s="27">
        <f>SUM($F36:AO36)</f>
        <v>0</v>
      </c>
      <c r="AP42" s="27">
        <f>SUM($F36:AP36)</f>
        <v>0</v>
      </c>
      <c r="AQ42" s="27">
        <f>SUM($F36:AQ36)</f>
        <v>0</v>
      </c>
      <c r="AR42" s="27">
        <f>SUM($F36:AR36)</f>
        <v>0</v>
      </c>
      <c r="AS42" s="27">
        <f>SUM($F36:AS36)</f>
        <v>0</v>
      </c>
      <c r="AT42" s="27">
        <f>SUM($F36:AT36)</f>
        <v>0</v>
      </c>
      <c r="AU42" s="27">
        <f>SUM($F36:AU36)</f>
        <v>0</v>
      </c>
      <c r="AV42" s="27">
        <f>SUM($F36:AV36)</f>
        <v>0</v>
      </c>
      <c r="AW42" s="27">
        <f>SUM($F36:AW36)</f>
        <v>0</v>
      </c>
      <c r="AX42" s="27">
        <f>SUM($F36:AX36)</f>
        <v>0</v>
      </c>
      <c r="AY42" s="27">
        <f>SUM($F36:AY36)</f>
        <v>0</v>
      </c>
      <c r="AZ42" s="27">
        <f>SUM($F36:AZ36)</f>
        <v>0</v>
      </c>
      <c r="BA42" s="27">
        <f>SUM($F36:BA36)</f>
        <v>0</v>
      </c>
      <c r="BB42" s="27">
        <f>SUM($F36:BB36)</f>
        <v>0</v>
      </c>
      <c r="BC42" s="27">
        <f>SUM($F36:BC36)</f>
        <v>0</v>
      </c>
      <c r="BD42" s="27">
        <f>SUM($F36:BD36)</f>
        <v>0</v>
      </c>
      <c r="BE42" s="27">
        <f>SUM($F36:BE36)</f>
        <v>0</v>
      </c>
      <c r="BF42" s="27">
        <f>SUM($F36:BF36)</f>
        <v>0</v>
      </c>
      <c r="BG42" s="27">
        <f>SUM($F36:BG36)</f>
        <v>0</v>
      </c>
      <c r="BH42" s="27">
        <f>SUM($F36:BH36)</f>
        <v>0</v>
      </c>
      <c r="BI42" s="27">
        <f>SUM($F36:BI36)</f>
        <v>0</v>
      </c>
      <c r="BJ42" s="27">
        <f>SUM($F36:BJ36)</f>
        <v>0</v>
      </c>
      <c r="BK42" s="27">
        <f>SUM($F36:BK36)</f>
        <v>0</v>
      </c>
      <c r="BL42" s="27">
        <f>SUM($F36:BL36)</f>
        <v>0</v>
      </c>
      <c r="BM42" s="27">
        <f>SUM($F36:BM36)</f>
        <v>0</v>
      </c>
      <c r="BN42" s="27">
        <f>SUM($F36:BN36)</f>
        <v>0</v>
      </c>
      <c r="BO42" s="27">
        <f>SUM($F36:BO36)</f>
        <v>0</v>
      </c>
      <c r="BP42" s="27">
        <f>SUM($F36:BP36)</f>
        <v>0</v>
      </c>
      <c r="BQ42" s="27">
        <f>SUM($F36:BQ36)</f>
        <v>0</v>
      </c>
      <c r="BR42" s="27">
        <f>SUM($F36:BR36)</f>
        <v>0</v>
      </c>
      <c r="BS42" s="27">
        <f>SUM($F36:BS36)</f>
        <v>0</v>
      </c>
      <c r="BT42" s="27">
        <f>SUM($F36:BT36)</f>
        <v>0</v>
      </c>
      <c r="BU42" s="27">
        <f>SUM($F36:BU36)</f>
        <v>0</v>
      </c>
      <c r="BV42" s="27">
        <f>SUM($F36:BV36)</f>
        <v>0</v>
      </c>
      <c r="BW42" s="27">
        <f>SUM($F36:BW36)</f>
        <v>0</v>
      </c>
      <c r="BX42" s="27">
        <f>SUM($F36:BX36)</f>
        <v>1</v>
      </c>
      <c r="BY42" s="27">
        <f>SUM($F36:BY36)</f>
        <v>2</v>
      </c>
    </row>
    <row r="43" spans="1:113"/>
    <row r="44" spans="1:113" ht="15">
      <c r="A44" s="26" t="s">
        <v>3</v>
      </c>
      <c r="F44" s="32">
        <f t="shared" ref="F44:AK44" si="26">F36 / SUM($F$36:$BY$36)</f>
        <v>0</v>
      </c>
      <c r="G44" s="32">
        <f t="shared" si="26"/>
        <v>0</v>
      </c>
      <c r="H44" s="32">
        <f t="shared" si="26"/>
        <v>0</v>
      </c>
      <c r="I44" s="32">
        <f t="shared" si="26"/>
        <v>0</v>
      </c>
      <c r="J44" s="32">
        <f t="shared" si="26"/>
        <v>0</v>
      </c>
      <c r="K44" s="32">
        <f t="shared" si="26"/>
        <v>0</v>
      </c>
      <c r="L44" s="32">
        <f t="shared" si="26"/>
        <v>0</v>
      </c>
      <c r="M44" s="32">
        <f t="shared" si="26"/>
        <v>0</v>
      </c>
      <c r="N44" s="32">
        <f t="shared" si="26"/>
        <v>0</v>
      </c>
      <c r="O44" s="32">
        <f t="shared" si="26"/>
        <v>0</v>
      </c>
      <c r="P44" s="32">
        <f t="shared" si="26"/>
        <v>0</v>
      </c>
      <c r="Q44" s="32">
        <f t="shared" si="26"/>
        <v>0</v>
      </c>
      <c r="R44" s="32">
        <f t="shared" si="26"/>
        <v>0</v>
      </c>
      <c r="S44" s="32">
        <f t="shared" si="26"/>
        <v>0</v>
      </c>
      <c r="T44" s="32">
        <f t="shared" si="26"/>
        <v>0</v>
      </c>
      <c r="U44" s="32">
        <f t="shared" si="26"/>
        <v>0</v>
      </c>
      <c r="V44" s="32">
        <f t="shared" si="26"/>
        <v>0</v>
      </c>
      <c r="W44" s="32">
        <f t="shared" si="26"/>
        <v>0</v>
      </c>
      <c r="X44" s="32">
        <f t="shared" si="26"/>
        <v>0</v>
      </c>
      <c r="Y44" s="32">
        <f t="shared" si="26"/>
        <v>0</v>
      </c>
      <c r="Z44" s="32">
        <f t="shared" si="26"/>
        <v>0</v>
      </c>
      <c r="AA44" s="32">
        <f t="shared" si="26"/>
        <v>0</v>
      </c>
      <c r="AB44" s="32">
        <f t="shared" si="26"/>
        <v>0</v>
      </c>
      <c r="AC44" s="32">
        <f t="shared" si="26"/>
        <v>0</v>
      </c>
      <c r="AD44" s="32">
        <f t="shared" si="26"/>
        <v>0</v>
      </c>
      <c r="AE44" s="32">
        <f t="shared" si="26"/>
        <v>0</v>
      </c>
      <c r="AF44" s="32">
        <f t="shared" si="26"/>
        <v>0</v>
      </c>
      <c r="AG44" s="32">
        <f t="shared" si="26"/>
        <v>0</v>
      </c>
      <c r="AH44" s="32">
        <f t="shared" si="26"/>
        <v>0</v>
      </c>
      <c r="AI44" s="32">
        <f t="shared" si="26"/>
        <v>0</v>
      </c>
      <c r="AJ44" s="32">
        <f t="shared" si="26"/>
        <v>0</v>
      </c>
      <c r="AK44" s="32">
        <f t="shared" si="26"/>
        <v>0</v>
      </c>
      <c r="AL44" s="32">
        <f t="shared" ref="AL44:BQ44" si="27">AL36 / SUM($F$36:$BY$36)</f>
        <v>0</v>
      </c>
      <c r="AM44" s="32">
        <f t="shared" si="27"/>
        <v>0</v>
      </c>
      <c r="AN44" s="32">
        <f t="shared" si="27"/>
        <v>0</v>
      </c>
      <c r="AO44" s="32">
        <f t="shared" si="27"/>
        <v>0</v>
      </c>
      <c r="AP44" s="32">
        <f t="shared" si="27"/>
        <v>0</v>
      </c>
      <c r="AQ44" s="32">
        <f t="shared" si="27"/>
        <v>0</v>
      </c>
      <c r="AR44" s="32">
        <f t="shared" si="27"/>
        <v>0</v>
      </c>
      <c r="AS44" s="32">
        <f t="shared" si="27"/>
        <v>0</v>
      </c>
      <c r="AT44" s="32">
        <f t="shared" si="27"/>
        <v>0</v>
      </c>
      <c r="AU44" s="32">
        <f t="shared" si="27"/>
        <v>0</v>
      </c>
      <c r="AV44" s="32">
        <f t="shared" si="27"/>
        <v>0</v>
      </c>
      <c r="AW44" s="32">
        <f t="shared" si="27"/>
        <v>0</v>
      </c>
      <c r="AX44" s="32">
        <f t="shared" si="27"/>
        <v>0</v>
      </c>
      <c r="AY44" s="32">
        <f t="shared" si="27"/>
        <v>0</v>
      </c>
      <c r="AZ44" s="32">
        <f t="shared" si="27"/>
        <v>0</v>
      </c>
      <c r="BA44" s="32">
        <f t="shared" si="27"/>
        <v>0</v>
      </c>
      <c r="BB44" s="32">
        <f t="shared" si="27"/>
        <v>0</v>
      </c>
      <c r="BC44" s="32">
        <f t="shared" si="27"/>
        <v>0</v>
      </c>
      <c r="BD44" s="32">
        <f t="shared" si="27"/>
        <v>0</v>
      </c>
      <c r="BE44" s="32">
        <f t="shared" si="27"/>
        <v>0</v>
      </c>
      <c r="BF44" s="32">
        <f t="shared" si="27"/>
        <v>0</v>
      </c>
      <c r="BG44" s="32">
        <f t="shared" si="27"/>
        <v>0</v>
      </c>
      <c r="BH44" s="32">
        <f t="shared" si="27"/>
        <v>0</v>
      </c>
      <c r="BI44" s="32">
        <f t="shared" si="27"/>
        <v>0</v>
      </c>
      <c r="BJ44" s="32">
        <f t="shared" si="27"/>
        <v>0</v>
      </c>
      <c r="BK44" s="32">
        <f t="shared" si="27"/>
        <v>0</v>
      </c>
      <c r="BL44" s="32">
        <f t="shared" si="27"/>
        <v>0</v>
      </c>
      <c r="BM44" s="32">
        <f t="shared" si="27"/>
        <v>0</v>
      </c>
      <c r="BN44" s="32">
        <f t="shared" si="27"/>
        <v>0</v>
      </c>
      <c r="BO44" s="32">
        <f t="shared" si="27"/>
        <v>0</v>
      </c>
      <c r="BP44" s="32">
        <f t="shared" si="27"/>
        <v>0</v>
      </c>
      <c r="BQ44" s="32">
        <f t="shared" si="27"/>
        <v>0</v>
      </c>
      <c r="BR44" s="32">
        <f t="shared" ref="BR44:BY44" si="28">BR36 / SUM($F$36:$BY$36)</f>
        <v>0</v>
      </c>
      <c r="BS44" s="32">
        <f t="shared" si="28"/>
        <v>0</v>
      </c>
      <c r="BT44" s="32">
        <f t="shared" si="28"/>
        <v>0</v>
      </c>
      <c r="BU44" s="32">
        <f t="shared" si="28"/>
        <v>0</v>
      </c>
      <c r="BV44" s="32">
        <f t="shared" si="28"/>
        <v>0</v>
      </c>
      <c r="BW44" s="32">
        <f t="shared" si="28"/>
        <v>0</v>
      </c>
      <c r="BX44" s="32">
        <f t="shared" si="28"/>
        <v>0.5</v>
      </c>
      <c r="BY44" s="32">
        <f t="shared" si="28"/>
        <v>0.5</v>
      </c>
    </row>
    <row r="45" spans="1:113"/>
    <row r="46" spans="1:113" ht="15">
      <c r="A46" s="26" t="s">
        <v>4</v>
      </c>
      <c r="F46" s="32">
        <f>SUM($F44:F44)</f>
        <v>0</v>
      </c>
      <c r="G46" s="32">
        <f>SUM($F44:G44)</f>
        <v>0</v>
      </c>
      <c r="H46" s="32">
        <f>SUM($F44:H44)</f>
        <v>0</v>
      </c>
      <c r="I46" s="32">
        <f>SUM($F44:I44)</f>
        <v>0</v>
      </c>
      <c r="J46" s="32">
        <f>SUM($F44:J44)</f>
        <v>0</v>
      </c>
      <c r="K46" s="32">
        <f>SUM($F44:K44)</f>
        <v>0</v>
      </c>
      <c r="L46" s="32">
        <f>SUM($F44:L44)</f>
        <v>0</v>
      </c>
      <c r="M46" s="32">
        <f>SUM($F44:M44)</f>
        <v>0</v>
      </c>
      <c r="N46" s="32">
        <f>SUM($F44:N44)</f>
        <v>0</v>
      </c>
      <c r="O46" s="32">
        <f>SUM($F44:O44)</f>
        <v>0</v>
      </c>
      <c r="P46" s="32">
        <f>SUM($F44:P44)</f>
        <v>0</v>
      </c>
      <c r="Q46" s="32">
        <f>SUM($F44:Q44)</f>
        <v>0</v>
      </c>
      <c r="R46" s="32">
        <f>SUM($F44:R44)</f>
        <v>0</v>
      </c>
      <c r="S46" s="32">
        <f>SUM($F44:S44)</f>
        <v>0</v>
      </c>
      <c r="T46" s="32">
        <f>SUM($F44:T44)</f>
        <v>0</v>
      </c>
      <c r="U46" s="32">
        <f>SUM($F44:U44)</f>
        <v>0</v>
      </c>
      <c r="V46" s="32">
        <f>SUM($F44:V44)</f>
        <v>0</v>
      </c>
      <c r="W46" s="32">
        <f>SUM($F44:W44)</f>
        <v>0</v>
      </c>
      <c r="X46" s="32">
        <f>SUM($F44:X44)</f>
        <v>0</v>
      </c>
      <c r="Y46" s="32">
        <f>SUM($F44:Y44)</f>
        <v>0</v>
      </c>
      <c r="Z46" s="32">
        <f>SUM($F44:Z44)</f>
        <v>0</v>
      </c>
      <c r="AA46" s="32">
        <f>SUM($F44:AA44)</f>
        <v>0</v>
      </c>
      <c r="AB46" s="32">
        <f>SUM($F44:AB44)</f>
        <v>0</v>
      </c>
      <c r="AC46" s="32">
        <f>SUM($F44:AC44)</f>
        <v>0</v>
      </c>
      <c r="AD46" s="32">
        <f>SUM($F44:AD44)</f>
        <v>0</v>
      </c>
      <c r="AE46" s="32">
        <f>SUM($F44:AE44)</f>
        <v>0</v>
      </c>
      <c r="AF46" s="32">
        <f>SUM($F44:AF44)</f>
        <v>0</v>
      </c>
      <c r="AG46" s="32">
        <f>SUM($F44:AG44)</f>
        <v>0</v>
      </c>
      <c r="AH46" s="32">
        <f>SUM($F44:AH44)</f>
        <v>0</v>
      </c>
      <c r="AI46" s="32">
        <f>SUM($F44:AI44)</f>
        <v>0</v>
      </c>
      <c r="AJ46" s="32">
        <f>SUM($F44:AJ44)</f>
        <v>0</v>
      </c>
      <c r="AK46" s="32">
        <f>SUM($F44:AK44)</f>
        <v>0</v>
      </c>
      <c r="AL46" s="32">
        <f>SUM($F44:AL44)</f>
        <v>0</v>
      </c>
      <c r="AM46" s="32">
        <f>SUM($F44:AM44)</f>
        <v>0</v>
      </c>
      <c r="AN46" s="32">
        <f>SUM($F44:AN44)</f>
        <v>0</v>
      </c>
      <c r="AO46" s="32">
        <f>SUM($F44:AO44)</f>
        <v>0</v>
      </c>
      <c r="AP46" s="32">
        <f>SUM($F44:AP44)</f>
        <v>0</v>
      </c>
      <c r="AQ46" s="32">
        <f>SUM($F44:AQ44)</f>
        <v>0</v>
      </c>
      <c r="AR46" s="32">
        <f>SUM($F44:AR44)</f>
        <v>0</v>
      </c>
      <c r="AS46" s="32">
        <f>SUM($F44:AS44)</f>
        <v>0</v>
      </c>
      <c r="AT46" s="32">
        <f>SUM($F44:AT44)</f>
        <v>0</v>
      </c>
      <c r="AU46" s="32">
        <f>SUM($F44:AU44)</f>
        <v>0</v>
      </c>
      <c r="AV46" s="32">
        <f>SUM($F44:AV44)</f>
        <v>0</v>
      </c>
      <c r="AW46" s="32">
        <f>SUM($F44:AW44)</f>
        <v>0</v>
      </c>
      <c r="AX46" s="32">
        <f>SUM($F44:AX44)</f>
        <v>0</v>
      </c>
      <c r="AY46" s="32">
        <f>SUM($F44:AY44)</f>
        <v>0</v>
      </c>
      <c r="AZ46" s="32">
        <f>SUM($F44:AZ44)</f>
        <v>0</v>
      </c>
      <c r="BA46" s="32">
        <f>SUM($F44:BA44)</f>
        <v>0</v>
      </c>
      <c r="BB46" s="32">
        <f>SUM($F44:BB44)</f>
        <v>0</v>
      </c>
      <c r="BC46" s="32">
        <f>SUM($F44:BC44)</f>
        <v>0</v>
      </c>
      <c r="BD46" s="32">
        <f>SUM($F44:BD44)</f>
        <v>0</v>
      </c>
      <c r="BE46" s="32">
        <f>SUM($F44:BE44)</f>
        <v>0</v>
      </c>
      <c r="BF46" s="32">
        <f>SUM($F44:BF44)</f>
        <v>0</v>
      </c>
      <c r="BG46" s="32">
        <f>SUM($F44:BG44)</f>
        <v>0</v>
      </c>
      <c r="BH46" s="32">
        <f>SUM($F44:BH44)</f>
        <v>0</v>
      </c>
      <c r="BI46" s="32">
        <f>SUM($F44:BI44)</f>
        <v>0</v>
      </c>
      <c r="BJ46" s="32">
        <f>SUM($F44:BJ44)</f>
        <v>0</v>
      </c>
      <c r="BK46" s="32">
        <f>SUM($F44:BK44)</f>
        <v>0</v>
      </c>
      <c r="BL46" s="32">
        <f>SUM($F44:BL44)</f>
        <v>0</v>
      </c>
      <c r="BM46" s="32">
        <f>SUM($F44:BM44)</f>
        <v>0</v>
      </c>
      <c r="BN46" s="32">
        <f>SUM($F44:BN44)</f>
        <v>0</v>
      </c>
      <c r="BO46" s="32">
        <f>SUM($F44:BO44)</f>
        <v>0</v>
      </c>
      <c r="BP46" s="32">
        <f>SUM($F44:BP44)</f>
        <v>0</v>
      </c>
      <c r="BQ46" s="32">
        <f>SUM($F44:BQ44)</f>
        <v>0</v>
      </c>
      <c r="BR46" s="32">
        <f>SUM($F44:BR44)</f>
        <v>0</v>
      </c>
      <c r="BS46" s="32">
        <f>SUM($F44:BS44)</f>
        <v>0</v>
      </c>
      <c r="BT46" s="32">
        <f>SUM($F44:BT44)</f>
        <v>0</v>
      </c>
      <c r="BU46" s="32">
        <f>SUM($F44:BU44)</f>
        <v>0</v>
      </c>
      <c r="BV46" s="32">
        <f>SUM($F44:BV44)</f>
        <v>0</v>
      </c>
      <c r="BW46" s="32">
        <f>SUM($F44:BW44)</f>
        <v>0</v>
      </c>
      <c r="BX46" s="32">
        <f>SUM($F44:BX44)</f>
        <v>0.5</v>
      </c>
      <c r="BY46" s="32">
        <f>SUM($F44:BY44)</f>
        <v>1</v>
      </c>
    </row>
    <row r="47" spans="1:113"/>
    <row r="48" spans="1:113">
      <c r="A48" s="65" t="s">
        <v>5</v>
      </c>
      <c r="B48" s="66"/>
      <c r="C48" s="67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9"/>
      <c r="S48" s="70"/>
      <c r="T48" s="70"/>
      <c r="U48" s="70"/>
      <c r="V48" s="70"/>
      <c r="W48" s="70"/>
      <c r="X48" s="70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</row>
    <row r="49" spans="1:113">
      <c r="A49" s="65"/>
      <c r="B49" s="66"/>
      <c r="C49" s="67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9"/>
      <c r="S49" s="70"/>
      <c r="T49" s="70"/>
      <c r="U49" s="70"/>
      <c r="V49" s="70"/>
      <c r="W49" s="70"/>
      <c r="X49" s="70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</row>
    <row r="50" spans="1:113" hidden="1">
      <c r="A50" s="20"/>
      <c r="B50" s="19"/>
      <c r="C50" s="2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2"/>
      <c r="S50" s="23"/>
      <c r="T50" s="23"/>
      <c r="U50" s="23"/>
      <c r="V50" s="23"/>
      <c r="W50" s="23"/>
      <c r="X50" s="23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</row>
    <row r="51" spans="1:113" hidden="1"/>
    <row r="52" spans="1:113" hidden="1"/>
    <row r="53" spans="1:113" hidden="1"/>
    <row r="54" spans="1:113" hidden="1"/>
    <row r="55" spans="1:113"/>
    <row r="56" spans="1:113"/>
    <row r="57" spans="1:113"/>
    <row r="58" spans="1:113"/>
    <row r="59" spans="1:113"/>
    <row r="60" spans="1:113"/>
    <row r="61" spans="1:113"/>
    <row r="62" spans="1:113"/>
    <row r="63" spans="1:113"/>
    <row r="64" spans="1:113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</sheetData>
  <mergeCells count="2">
    <mergeCell ref="A6:BM6"/>
    <mergeCell ref="A9:B9"/>
  </mergeCells>
  <printOptions horizontalCentered="1"/>
  <pageMargins left="0.98425196850393704" right="0.98425196850393704" top="0.98425196850393704" bottom="0.98425196850393704" header="0.23622047244094491" footer="0.39370078740157483"/>
  <pageSetup paperSize="8" scale="1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Pricing Document L</vt:lpstr>
      <vt:lpstr>Cashflow template</vt:lpstr>
      <vt:lpstr>Cashflow Graph-Cum</vt:lpstr>
      <vt:lpstr>Cashflow Graph-QAR Non-Cum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Dee Binay Gutierrez</dc:creator>
  <cp:lastModifiedBy>mohamed.mansour</cp:lastModifiedBy>
  <cp:lastPrinted>2014-07-23T21:29:31Z</cp:lastPrinted>
  <dcterms:created xsi:type="dcterms:W3CDTF">2013-03-17T14:35:27Z</dcterms:created>
  <dcterms:modified xsi:type="dcterms:W3CDTF">2015-01-23T14:53:29Z</dcterms:modified>
</cp:coreProperties>
</file>