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excel_sanaye_jahad_sharif\jahad_Sharif_Excel\Files\4\"/>
    </mc:Choice>
  </mc:AlternateContent>
  <bookViews>
    <workbookView xWindow="0" yWindow="780" windowWidth="15360" windowHeight="7755" activeTab="2"/>
  </bookViews>
  <sheets>
    <sheet name="HLOOKUP" sheetId="1" r:id="rId1"/>
    <sheet name="HLOOKUP (2)" sheetId="2" r:id="rId2"/>
    <sheet name="HLOOKUP 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I12" i="2" l="1"/>
  <c r="I13" i="2"/>
  <c r="I14" i="2"/>
  <c r="H13" i="2"/>
  <c r="H14" i="2"/>
  <c r="H12" i="2"/>
  <c r="M13" i="2" l="1"/>
  <c r="M12" i="2"/>
  <c r="I1" i="2" l="1"/>
  <c r="H1" i="2"/>
  <c r="H13" i="1" l="1"/>
  <c r="H12" i="1"/>
  <c r="I12" i="1"/>
  <c r="I13" i="1"/>
</calcChain>
</file>

<file path=xl/sharedStrings.xml><?xml version="1.0" encoding="utf-8"?>
<sst xmlns="http://schemas.openxmlformats.org/spreadsheetml/2006/main" count="52" uniqueCount="13">
  <si>
    <t>کد پرسنلی</t>
  </si>
  <si>
    <t>حقوق</t>
  </si>
  <si>
    <t>واحد</t>
  </si>
  <si>
    <t>حسابداری</t>
  </si>
  <si>
    <t>پشتیبانی</t>
  </si>
  <si>
    <t>اداری</t>
  </si>
  <si>
    <t>خدمات</t>
  </si>
  <si>
    <t>مالی</t>
  </si>
  <si>
    <t>منابع انسانی</t>
  </si>
  <si>
    <t>این تابع در سطر اول یک محدوده (همان table_array) مقداری (همان Lookup_Value) را جستجو کرده و در صورت پیدا کردن آن، مقدار نظیر آن را در سطرهای دیگر، بر میگرداند.</t>
  </si>
  <si>
    <t>جدولی که در آن می خواهیم جستجو کنیم ( در سطر اول)</t>
  </si>
  <si>
    <t>تابع استفاده شده</t>
  </si>
  <si>
    <t>تابع HlookuP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</si>
</sst>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5" formatCode="_(* #,##0_);_(* \(#,##0\);_(* &quot;-&quot;??_);_(@_)"/>
    <numFmt numFmtId="166" formatCode="_ * #,##0_-_ر_ي_ا_ل_ ;_ * #,##0\-_ر_ي_ا_ل_ ;_ * &quot;-&quot;??_-_ر_ي_ا_ل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8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2" fillId="7" borderId="19">
      <alignment horizontal="center" vertical="center" shrinkToFit="1"/>
    </xf>
    <xf numFmtId="0" fontId="3" fillId="4" borderId="0">
      <alignment horizontal="center" vertical="center"/>
    </xf>
    <xf numFmtId="0" fontId="5" fillId="8" borderId="0">
      <alignment horizontal="centerContinuous" vertical="center"/>
    </xf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2" fillId="3" borderId="6" xfId="1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8" borderId="0" xfId="4">
      <alignment horizontal="centerContinuous" vertical="center"/>
    </xf>
    <xf numFmtId="0" fontId="6" fillId="8" borderId="0" xfId="4" applyFont="1">
      <alignment horizontal="centerContinuous" vertical="center"/>
    </xf>
  </cellXfs>
  <cellStyles count="5">
    <cellStyle name="Comma" xfId="1" builtinId="3" customBuiltin="1"/>
    <cellStyle name="Normal" xfId="0" builtinId="0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499984740745262"/>
  </sheetPr>
  <dimension ref="E1:O24"/>
  <sheetViews>
    <sheetView showGridLines="0" zoomScale="90" zoomScaleNormal="90" workbookViewId="0">
      <selection activeCell="J15" sqref="J15"/>
    </sheetView>
  </sheetViews>
  <sheetFormatPr defaultColWidth="9.140625" defaultRowHeight="22.5" x14ac:dyDescent="0.6"/>
  <cols>
    <col min="1" max="5" width="0.28515625" style="3" customWidth="1"/>
    <col min="6" max="6" width="9.140625" style="3"/>
    <col min="7" max="7" width="15.85546875" style="3" bestFit="1" customWidth="1"/>
    <col min="8" max="8" width="15.85546875" style="3" customWidth="1"/>
    <col min="9" max="10" width="15" style="3" bestFit="1" customWidth="1"/>
    <col min="11" max="11" width="15.140625" style="3" bestFit="1" customWidth="1"/>
    <col min="12" max="12" width="15.85546875" style="3" bestFit="1" customWidth="1"/>
    <col min="13" max="13" width="15.28515625" style="3" bestFit="1" customWidth="1"/>
    <col min="14" max="14" width="16" style="3" bestFit="1" customWidth="1"/>
    <col min="15" max="15" width="15.140625" style="3" bestFit="1" customWidth="1"/>
    <col min="16" max="16384" width="9.140625" style="3"/>
  </cols>
  <sheetData>
    <row r="1" spans="6:15" ht="8.25" customHeight="1" x14ac:dyDescent="0.6"/>
    <row r="2" spans="6:15" ht="8.25" customHeight="1" thickBot="1" x14ac:dyDescent="0.65">
      <c r="F2"/>
      <c r="G2"/>
      <c r="H2"/>
    </row>
    <row r="3" spans="6:15" x14ac:dyDescent="0.6">
      <c r="F3"/>
      <c r="G3" s="25" t="s">
        <v>9</v>
      </c>
      <c r="H3" s="26"/>
      <c r="I3" s="26"/>
      <c r="J3" s="26"/>
      <c r="K3" s="26"/>
      <c r="L3" s="26"/>
      <c r="M3" s="26"/>
      <c r="N3" s="26"/>
      <c r="O3" s="27"/>
    </row>
    <row r="4" spans="6:15" ht="44.25" customHeight="1" thickBot="1" x14ac:dyDescent="0.65">
      <c r="G4" s="28"/>
      <c r="H4" s="29"/>
      <c r="I4" s="29"/>
      <c r="J4" s="29"/>
      <c r="K4" s="29"/>
      <c r="L4" s="29"/>
      <c r="M4" s="29"/>
      <c r="N4" s="29"/>
      <c r="O4" s="30"/>
    </row>
    <row r="5" spans="6:15" customFormat="1" ht="14.25" customHeight="1" thickBot="1" x14ac:dyDescent="0.3"/>
    <row r="6" spans="6:15" ht="39.75" customHeight="1" thickBot="1" x14ac:dyDescent="0.65">
      <c r="H6" s="31" t="s">
        <v>10</v>
      </c>
      <c r="I6" s="32"/>
      <c r="J6" s="32"/>
      <c r="K6" s="32"/>
      <c r="L6" s="32"/>
      <c r="M6" s="33"/>
    </row>
    <row r="7" spans="6:15" x14ac:dyDescent="0.6">
      <c r="F7" s="13" t="s">
        <v>0</v>
      </c>
      <c r="G7" s="8">
        <v>1332</v>
      </c>
      <c r="H7" s="8">
        <v>2181</v>
      </c>
      <c r="I7" s="8">
        <v>2210</v>
      </c>
      <c r="J7" s="8">
        <v>3711</v>
      </c>
      <c r="K7" s="8">
        <v>3930</v>
      </c>
      <c r="L7" s="8">
        <v>4906</v>
      </c>
      <c r="M7" s="8">
        <v>4958</v>
      </c>
      <c r="N7" s="8">
        <v>5036</v>
      </c>
      <c r="O7" s="9">
        <v>5057</v>
      </c>
    </row>
    <row r="8" spans="6:15" x14ac:dyDescent="0.6">
      <c r="F8" s="14" t="s">
        <v>1</v>
      </c>
      <c r="G8" s="4">
        <v>1658787</v>
      </c>
      <c r="H8" s="4">
        <v>1696661</v>
      </c>
      <c r="I8" s="4">
        <v>1129855</v>
      </c>
      <c r="J8" s="4">
        <v>1035212</v>
      </c>
      <c r="K8" s="4">
        <v>1796615</v>
      </c>
      <c r="L8" s="4">
        <v>1938635</v>
      </c>
      <c r="M8" s="4">
        <v>1789088</v>
      </c>
      <c r="N8" s="4">
        <v>1653754</v>
      </c>
      <c r="O8" s="10">
        <v>1413871</v>
      </c>
    </row>
    <row r="9" spans="6:15" ht="23.25" thickBot="1" x14ac:dyDescent="0.65">
      <c r="F9" s="15" t="s">
        <v>2</v>
      </c>
      <c r="G9" s="11" t="s">
        <v>3</v>
      </c>
      <c r="H9" s="11" t="s">
        <v>4</v>
      </c>
      <c r="I9" s="11" t="s">
        <v>5</v>
      </c>
      <c r="J9" s="11" t="s">
        <v>6</v>
      </c>
      <c r="K9" s="11" t="s">
        <v>7</v>
      </c>
      <c r="L9" s="11" t="s">
        <v>8</v>
      </c>
      <c r="M9" s="11" t="s">
        <v>3</v>
      </c>
      <c r="N9" s="11" t="s">
        <v>7</v>
      </c>
      <c r="O9" s="12" t="s">
        <v>6</v>
      </c>
    </row>
    <row r="10" spans="6:15" ht="6.75" customHeight="1" thickBot="1" x14ac:dyDescent="0.65"/>
    <row r="11" spans="6:15" x14ac:dyDescent="0.6">
      <c r="G11" s="16" t="s">
        <v>0</v>
      </c>
      <c r="H11" s="6">
        <v>4906</v>
      </c>
      <c r="I11" s="19" t="s">
        <v>11</v>
      </c>
      <c r="J11" s="19"/>
      <c r="K11" s="19"/>
      <c r="L11" s="19"/>
      <c r="M11" s="19"/>
      <c r="N11" s="20"/>
    </row>
    <row r="12" spans="6:15" x14ac:dyDescent="0.6">
      <c r="G12" s="17" t="s">
        <v>1</v>
      </c>
      <c r="H12" s="5">
        <f>HLOOKUP(H11,F7:O9,2,0)</f>
        <v>1938635</v>
      </c>
      <c r="I12" s="21" t="str">
        <f ca="1">_xlfn.FORMULATEXT(H12)</f>
        <v>=HLOOKUP(H11,F7:O9,2,0)</v>
      </c>
      <c r="J12" s="21"/>
      <c r="K12" s="21"/>
      <c r="L12" s="21"/>
      <c r="M12" s="21"/>
      <c r="N12" s="22"/>
    </row>
    <row r="13" spans="6:15" ht="23.25" thickBot="1" x14ac:dyDescent="0.65">
      <c r="G13" s="18" t="s">
        <v>2</v>
      </c>
      <c r="H13" s="7" t="str">
        <f>HLOOKUP(H11,F7:O9,3,0)</f>
        <v>منابع انسانی</v>
      </c>
      <c r="I13" s="23" t="str">
        <f ca="1">_xlfn.FORMULATEXT(H13)</f>
        <v>=HLOOKUP(H11,F7:O9,3,0)</v>
      </c>
      <c r="J13" s="23"/>
      <c r="K13" s="23"/>
      <c r="L13" s="23"/>
      <c r="M13" s="23"/>
      <c r="N13" s="24"/>
      <c r="O13"/>
    </row>
    <row r="14" spans="6:15" x14ac:dyDescent="0.6">
      <c r="M14"/>
      <c r="N14"/>
      <c r="O14"/>
    </row>
    <row r="15" spans="6:15" x14ac:dyDescent="0.6">
      <c r="M15"/>
      <c r="N15"/>
      <c r="O15"/>
    </row>
    <row r="16" spans="6:15" x14ac:dyDescent="0.6">
      <c r="M16"/>
      <c r="N16"/>
      <c r="O16"/>
    </row>
    <row r="17" spans="5:15" x14ac:dyDescent="0.6">
      <c r="E17"/>
      <c r="F17"/>
      <c r="G17"/>
      <c r="H17"/>
      <c r="I17"/>
      <c r="J17"/>
      <c r="M17"/>
      <c r="N17"/>
      <c r="O17"/>
    </row>
    <row r="18" spans="5:15" x14ac:dyDescent="0.6">
      <c r="E18"/>
      <c r="F18"/>
      <c r="G18"/>
      <c r="H18"/>
      <c r="I18"/>
      <c r="J18"/>
      <c r="M18"/>
      <c r="N18"/>
      <c r="O18"/>
    </row>
    <row r="19" spans="5:15" x14ac:dyDescent="0.6">
      <c r="E19"/>
      <c r="F19"/>
      <c r="G19"/>
      <c r="H19"/>
      <c r="I19"/>
      <c r="J19"/>
      <c r="M19"/>
      <c r="N19"/>
      <c r="O19"/>
    </row>
    <row r="20" spans="5:15" x14ac:dyDescent="0.6">
      <c r="E20"/>
      <c r="F20"/>
      <c r="G20"/>
      <c r="H20"/>
      <c r="I20"/>
      <c r="J20"/>
      <c r="M20"/>
      <c r="N20"/>
      <c r="O20"/>
    </row>
    <row r="21" spans="5:15" x14ac:dyDescent="0.6">
      <c r="E21"/>
      <c r="F21"/>
      <c r="G21"/>
      <c r="H21"/>
      <c r="I21"/>
      <c r="J21"/>
      <c r="M21"/>
      <c r="N21"/>
      <c r="O21"/>
    </row>
    <row r="22" spans="5:15" x14ac:dyDescent="0.6">
      <c r="M22"/>
      <c r="N22"/>
      <c r="O22"/>
    </row>
    <row r="23" spans="5:15" x14ac:dyDescent="0.6">
      <c r="M23"/>
      <c r="N23"/>
      <c r="O23"/>
    </row>
    <row r="24" spans="5:15" x14ac:dyDescent="0.6">
      <c r="M24"/>
      <c r="N24"/>
      <c r="O24"/>
    </row>
  </sheetData>
  <mergeCells count="5">
    <mergeCell ref="I11:N11"/>
    <mergeCell ref="I12:N12"/>
    <mergeCell ref="I13:N13"/>
    <mergeCell ref="G3:O4"/>
    <mergeCell ref="H6:M6"/>
  </mergeCells>
  <dataValidations count="1">
    <dataValidation type="list" allowBlank="1" showInputMessage="1" showErrorMessage="1" sqref="H11">
      <formula1>$G$7:$O$7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E1:O22"/>
  <sheetViews>
    <sheetView zoomScale="90" zoomScaleNormal="90" workbookViewId="0">
      <selection activeCell="J11" sqref="J11"/>
    </sheetView>
  </sheetViews>
  <sheetFormatPr defaultColWidth="9.140625" defaultRowHeight="22.5" x14ac:dyDescent="0.6"/>
  <cols>
    <col min="1" max="5" width="2.5703125" style="3" customWidth="1"/>
    <col min="6" max="6" width="9.140625" style="3"/>
    <col min="7" max="7" width="15.85546875" style="3" bestFit="1" customWidth="1"/>
    <col min="8" max="8" width="15.140625" style="3" bestFit="1" customWidth="1"/>
    <col min="9" max="10" width="15" style="3" bestFit="1" customWidth="1"/>
    <col min="11" max="11" width="15.140625" style="3" bestFit="1" customWidth="1"/>
    <col min="12" max="12" width="15.85546875" style="3" bestFit="1" customWidth="1"/>
    <col min="13" max="13" width="15.28515625" style="3" bestFit="1" customWidth="1"/>
    <col min="14" max="14" width="16" style="3" bestFit="1" customWidth="1"/>
    <col min="15" max="15" width="15.140625" style="3" bestFit="1" customWidth="1"/>
    <col min="16" max="16384" width="9.140625" style="3"/>
  </cols>
  <sheetData>
    <row r="1" spans="5:15" x14ac:dyDescent="0.6">
      <c r="H1" s="3">
        <f>COLUMN(B12)</f>
        <v>2</v>
      </c>
      <c r="I1" s="3">
        <f>COLUMN(C12)</f>
        <v>3</v>
      </c>
    </row>
    <row r="5" spans="5:15" x14ac:dyDescent="0.6">
      <c r="F5" s="1" t="s">
        <v>0</v>
      </c>
      <c r="G5" s="2">
        <v>1332</v>
      </c>
      <c r="H5" s="2">
        <v>2181</v>
      </c>
      <c r="I5" s="2">
        <v>2210</v>
      </c>
      <c r="J5" s="2">
        <v>3711</v>
      </c>
      <c r="K5" s="2">
        <v>3930</v>
      </c>
      <c r="L5" s="2">
        <v>4906</v>
      </c>
      <c r="M5" s="2">
        <v>4958</v>
      </c>
      <c r="N5" s="2">
        <v>5036</v>
      </c>
      <c r="O5" s="2">
        <v>5057</v>
      </c>
    </row>
    <row r="6" spans="5:15" x14ac:dyDescent="0.6">
      <c r="F6" s="1" t="s">
        <v>1</v>
      </c>
      <c r="G6" s="4">
        <v>1658787</v>
      </c>
      <c r="H6" s="4">
        <v>1696661</v>
      </c>
      <c r="I6" s="4">
        <v>1129855</v>
      </c>
      <c r="J6" s="4">
        <v>1035212</v>
      </c>
      <c r="K6" s="4">
        <v>1796615</v>
      </c>
      <c r="L6" s="4">
        <v>1938635</v>
      </c>
      <c r="M6" s="4">
        <v>1789088</v>
      </c>
      <c r="N6" s="4">
        <v>1653754</v>
      </c>
      <c r="O6" s="4">
        <v>1413871</v>
      </c>
    </row>
    <row r="7" spans="5:15" x14ac:dyDescent="0.6">
      <c r="F7" s="1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3</v>
      </c>
      <c r="N7" s="2" t="s">
        <v>7</v>
      </c>
      <c r="O7" s="2" t="s">
        <v>6</v>
      </c>
    </row>
    <row r="11" spans="5:15" x14ac:dyDescent="0.6">
      <c r="G11" s="1" t="s">
        <v>0</v>
      </c>
      <c r="H11" s="1" t="s">
        <v>1</v>
      </c>
      <c r="I11" s="1" t="s">
        <v>2</v>
      </c>
      <c r="L11" s="1" t="s">
        <v>0</v>
      </c>
      <c r="M11" s="5">
        <v>4958</v>
      </c>
      <c r="N11"/>
      <c r="O11"/>
    </row>
    <row r="12" spans="5:15" x14ac:dyDescent="0.6">
      <c r="G12" s="5">
        <v>4958</v>
      </c>
      <c r="H12" s="5">
        <f>HLOOKUP($G12,$G$5:$O$7,COLUMN(B1),FALSE)</f>
        <v>1789088</v>
      </c>
      <c r="I12" s="5" t="str">
        <f>HLOOKUP($G12,$G$5:$O$7,COLUMN(C1),FALSE)</f>
        <v>حسابداری</v>
      </c>
      <c r="L12" s="1" t="s">
        <v>1</v>
      </c>
      <c r="M12" s="5">
        <f>HLOOKUP($M$11,$F$5:$O$7,ROW(A2),0)</f>
        <v>1789088</v>
      </c>
      <c r="N12"/>
      <c r="O12"/>
    </row>
    <row r="13" spans="5:15" x14ac:dyDescent="0.6">
      <c r="G13" s="2">
        <v>2210</v>
      </c>
      <c r="H13" s="5">
        <f t="shared" ref="H13:I14" si="0">HLOOKUP($G13,$G$5:$O$7,COLUMN(B2),FALSE)</f>
        <v>1129855</v>
      </c>
      <c r="I13" s="5" t="str">
        <f t="shared" si="0"/>
        <v>اداری</v>
      </c>
      <c r="L13" s="1" t="s">
        <v>2</v>
      </c>
      <c r="M13" s="5" t="str">
        <f>HLOOKUP($M$11,$F$5:$O$7,ROW(A3),0)</f>
        <v>حسابداری</v>
      </c>
      <c r="N13"/>
      <c r="O13"/>
    </row>
    <row r="14" spans="5:15" x14ac:dyDescent="0.6">
      <c r="G14" s="2">
        <v>3711</v>
      </c>
      <c r="H14" s="5">
        <f t="shared" si="0"/>
        <v>1035212</v>
      </c>
      <c r="I14" s="5" t="str">
        <f t="shared" si="0"/>
        <v>خدمات</v>
      </c>
      <c r="M14"/>
      <c r="N14"/>
      <c r="O14"/>
    </row>
    <row r="15" spans="5:15" x14ac:dyDescent="0.6">
      <c r="E15"/>
      <c r="F15"/>
      <c r="G15"/>
      <c r="H15"/>
      <c r="I15"/>
      <c r="J15"/>
      <c r="M15"/>
      <c r="N15"/>
      <c r="O15"/>
    </row>
    <row r="16" spans="5:15" x14ac:dyDescent="0.6">
      <c r="E16"/>
      <c r="F16"/>
      <c r="G16"/>
      <c r="H16"/>
      <c r="I16"/>
      <c r="J16"/>
      <c r="M16"/>
      <c r="N16"/>
      <c r="O16"/>
    </row>
    <row r="17" spans="5:15" x14ac:dyDescent="0.6">
      <c r="E17"/>
      <c r="F17"/>
      <c r="G17"/>
      <c r="H17"/>
      <c r="I17"/>
      <c r="J17"/>
      <c r="M17"/>
      <c r="N17"/>
      <c r="O17"/>
    </row>
    <row r="18" spans="5:15" x14ac:dyDescent="0.6">
      <c r="E18"/>
      <c r="F18"/>
      <c r="G18"/>
      <c r="H18"/>
      <c r="I18"/>
      <c r="J18"/>
      <c r="M18"/>
      <c r="N18"/>
      <c r="O18"/>
    </row>
    <row r="19" spans="5:15" x14ac:dyDescent="0.6">
      <c r="E19"/>
      <c r="F19"/>
      <c r="G19"/>
      <c r="H19"/>
      <c r="I19"/>
      <c r="J19"/>
      <c r="M19"/>
      <c r="N19"/>
      <c r="O19"/>
    </row>
    <row r="20" spans="5:15" x14ac:dyDescent="0.6">
      <c r="M20"/>
      <c r="N20"/>
      <c r="O20"/>
    </row>
    <row r="21" spans="5:15" x14ac:dyDescent="0.6">
      <c r="M21"/>
      <c r="N21"/>
      <c r="O21"/>
    </row>
    <row r="22" spans="5:15" x14ac:dyDescent="0.6">
      <c r="M22"/>
      <c r="N22"/>
      <c r="O22"/>
    </row>
  </sheetData>
  <dataValidations count="1">
    <dataValidation type="list" allowBlank="1" showInputMessage="1" showErrorMessage="1" sqref="G12 M11">
      <formula1>$G$5:$O$5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E4:O22"/>
  <sheetViews>
    <sheetView showGridLines="0" tabSelected="1" topLeftCell="B1" zoomScale="80" zoomScaleNormal="80" workbookViewId="0">
      <selection activeCell="L9" sqref="L9"/>
    </sheetView>
  </sheetViews>
  <sheetFormatPr defaultColWidth="9.140625" defaultRowHeight="22.5" x14ac:dyDescent="0.6"/>
  <cols>
    <col min="1" max="1" width="9.140625" style="3"/>
    <col min="2" max="5" width="3.28515625" style="3" customWidth="1"/>
    <col min="6" max="6" width="9.140625" style="3"/>
    <col min="7" max="7" width="15.85546875" style="3" bestFit="1" customWidth="1"/>
    <col min="8" max="8" width="15.140625" style="3" bestFit="1" customWidth="1"/>
    <col min="9" max="10" width="15" style="3" bestFit="1" customWidth="1"/>
    <col min="11" max="11" width="15.140625" style="3" bestFit="1" customWidth="1"/>
    <col min="12" max="12" width="15.85546875" style="3" bestFit="1" customWidth="1"/>
    <col min="13" max="13" width="15.28515625" style="3" bestFit="1" customWidth="1"/>
    <col min="14" max="14" width="16" style="3" bestFit="1" customWidth="1"/>
    <col min="15" max="15" width="15.140625" style="3" bestFit="1" customWidth="1"/>
    <col min="16" max="16384" width="9.140625" style="3"/>
  </cols>
  <sheetData>
    <row r="4" spans="5:15" ht="44.25" x14ac:dyDescent="0.6">
      <c r="F4" s="35" t="s">
        <v>12</v>
      </c>
      <c r="G4" s="34"/>
      <c r="H4" s="34"/>
      <c r="I4" s="34"/>
      <c r="J4" s="34"/>
      <c r="K4" s="34"/>
      <c r="L4" s="34"/>
      <c r="M4" s="34"/>
      <c r="N4" s="34"/>
      <c r="O4" s="34"/>
    </row>
    <row r="5" spans="5:15" x14ac:dyDescent="0.6">
      <c r="F5" s="1" t="s">
        <v>0</v>
      </c>
      <c r="G5" s="2">
        <v>1332</v>
      </c>
      <c r="H5" s="2">
        <v>2181</v>
      </c>
      <c r="I5" s="2">
        <v>2210</v>
      </c>
      <c r="J5" s="2">
        <v>3711</v>
      </c>
      <c r="K5" s="2">
        <v>3930</v>
      </c>
      <c r="L5" s="2">
        <v>4906</v>
      </c>
      <c r="M5" s="2">
        <v>4958</v>
      </c>
      <c r="N5" s="2">
        <v>5036</v>
      </c>
      <c r="O5" s="2">
        <v>5057</v>
      </c>
    </row>
    <row r="6" spans="5:15" x14ac:dyDescent="0.6">
      <c r="F6" s="1" t="s">
        <v>1</v>
      </c>
      <c r="G6" s="4">
        <v>1658787</v>
      </c>
      <c r="H6" s="4">
        <v>1696661</v>
      </c>
      <c r="I6" s="4">
        <v>1129855</v>
      </c>
      <c r="J6" s="4">
        <v>1035212</v>
      </c>
      <c r="K6" s="4">
        <v>1796615</v>
      </c>
      <c r="L6" s="4">
        <v>1938635</v>
      </c>
      <c r="M6" s="4">
        <v>1789088</v>
      </c>
      <c r="N6" s="4">
        <v>1653754</v>
      </c>
      <c r="O6" s="4">
        <v>1413871</v>
      </c>
    </row>
    <row r="7" spans="5:15" x14ac:dyDescent="0.6">
      <c r="F7" s="1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3</v>
      </c>
      <c r="N7" s="2" t="s">
        <v>7</v>
      </c>
      <c r="O7" s="2" t="s">
        <v>6</v>
      </c>
    </row>
    <row r="11" spans="5:15" x14ac:dyDescent="0.6">
      <c r="G11" s="1" t="s">
        <v>0</v>
      </c>
      <c r="H11" s="1" t="s">
        <v>1</v>
      </c>
      <c r="I11" s="1" t="s">
        <v>2</v>
      </c>
      <c r="M11"/>
      <c r="N11"/>
      <c r="O11"/>
    </row>
    <row r="12" spans="5:15" x14ac:dyDescent="0.6">
      <c r="G12" s="5">
        <v>4958</v>
      </c>
      <c r="H12" s="5">
        <f>HLOOKUP(G12,F5:O7,2,0)</f>
        <v>1789088</v>
      </c>
      <c r="I12" s="5"/>
      <c r="M12"/>
      <c r="N12"/>
      <c r="O12"/>
    </row>
    <row r="13" spans="5:15" x14ac:dyDescent="0.6">
      <c r="M13"/>
      <c r="N13"/>
      <c r="O13"/>
    </row>
    <row r="14" spans="5:15" x14ac:dyDescent="0.6">
      <c r="M14"/>
      <c r="N14"/>
      <c r="O14"/>
    </row>
    <row r="15" spans="5:15" x14ac:dyDescent="0.6">
      <c r="E15"/>
      <c r="F15"/>
      <c r="G15"/>
      <c r="H15"/>
      <c r="I15"/>
      <c r="J15"/>
      <c r="M15"/>
      <c r="N15"/>
      <c r="O15"/>
    </row>
    <row r="16" spans="5:15" x14ac:dyDescent="0.6">
      <c r="E16"/>
      <c r="F16"/>
      <c r="G16"/>
      <c r="H16"/>
      <c r="I16"/>
      <c r="J16"/>
      <c r="M16"/>
      <c r="N16"/>
      <c r="O16"/>
    </row>
    <row r="17" spans="5:15" x14ac:dyDescent="0.6">
      <c r="E17"/>
      <c r="F17"/>
      <c r="G17"/>
      <c r="H17"/>
      <c r="I17"/>
      <c r="J17"/>
      <c r="M17"/>
      <c r="N17"/>
      <c r="O17"/>
    </row>
    <row r="18" spans="5:15" x14ac:dyDescent="0.6">
      <c r="E18"/>
      <c r="F18"/>
      <c r="G18"/>
      <c r="H18"/>
      <c r="I18"/>
      <c r="J18"/>
      <c r="M18"/>
      <c r="N18"/>
      <c r="O18"/>
    </row>
    <row r="19" spans="5:15" x14ac:dyDescent="0.6">
      <c r="E19"/>
      <c r="F19"/>
      <c r="G19"/>
      <c r="H19"/>
      <c r="I19"/>
      <c r="J19"/>
      <c r="M19"/>
      <c r="N19"/>
      <c r="O19"/>
    </row>
    <row r="20" spans="5:15" x14ac:dyDescent="0.6">
      <c r="M20"/>
      <c r="N20"/>
      <c r="O20"/>
    </row>
    <row r="21" spans="5:15" x14ac:dyDescent="0.6">
      <c r="M21"/>
      <c r="N21"/>
      <c r="O21"/>
    </row>
    <row r="22" spans="5:15" x14ac:dyDescent="0.6">
      <c r="M22"/>
      <c r="N22"/>
      <c r="O22"/>
    </row>
  </sheetData>
  <dataValidations count="1">
    <dataValidation type="list" allowBlank="1" showInputMessage="1" showErrorMessage="1" sqref="G12">
      <formula1>$G$5:$O$5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HLOOKUP</vt:lpstr>
      <vt:lpstr>HLOOKUP (2)</vt:lpstr>
      <vt:lpstr>HLOOKUP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GolrangUni</dc:creator>
  <cp:lastModifiedBy>Windows User</cp:lastModifiedBy>
  <dcterms:created xsi:type="dcterms:W3CDTF">2017-08-31T07:59:09Z</dcterms:created>
  <dcterms:modified xsi:type="dcterms:W3CDTF">2017-12-28T11:46:57Z</dcterms:modified>
</cp:coreProperties>
</file>