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ass_files\Excel\Excel_Package_961208\Class_Files_961115\7\"/>
    </mc:Choice>
  </mc:AlternateContent>
  <bookViews>
    <workbookView xWindow="120" yWindow="15" windowWidth="15135" windowHeight="8130" activeTab="2"/>
  </bookViews>
  <sheets>
    <sheet name="Answer Report 1" sheetId="4" r:id="rId1"/>
    <sheet name="Sensitivity Report 1" sheetId="5" r:id="rId2"/>
    <sheet name="Sheet1" sheetId="1" r:id="rId3"/>
    <sheet name="Sheet2" sheetId="2" r:id="rId4"/>
    <sheet name="Sheet3" sheetId="3" r:id="rId5"/>
  </sheets>
  <definedNames>
    <definedName name="solver_adj" localSheetId="2" hidden="1">Sheet1!$F$7:$I$7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lhs1" localSheetId="2" hidden="1">Sheet1!$C$10:$C$13</definedName>
    <definedName name="solver_lhs2" localSheetId="2" hidden="1">Sheet1!$F$7:$I$7</definedName>
    <definedName name="solver_lhs3" localSheetId="2" hidden="1">Sheet1!$F$7:$I$7</definedName>
    <definedName name="solver_lin" localSheetId="2" hidden="1">2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3</definedName>
    <definedName name="solver_nwt" localSheetId="2" hidden="1">1</definedName>
    <definedName name="solver_opt" localSheetId="2" hidden="1">Sheet1!$C$18</definedName>
    <definedName name="solver_pre" localSheetId="2" hidden="1">0.000001</definedName>
    <definedName name="solver_rbv" localSheetId="2" hidden="1">1</definedName>
    <definedName name="solver_rel1" localSheetId="2" hidden="1">3</definedName>
    <definedName name="solver_rel2" localSheetId="2" hidden="1">4</definedName>
    <definedName name="solver_rel3" localSheetId="2" hidden="1">3</definedName>
    <definedName name="solver_rhs1" localSheetId="2" hidden="1">0</definedName>
    <definedName name="solver_rhs2" localSheetId="2" hidden="1">integer</definedName>
    <definedName name="solver_rhs3" localSheetId="2" hidden="1">0</definedName>
    <definedName name="solver_rlx" localSheetId="2" hidden="1">1</definedName>
    <definedName name="solver_rsd" localSheetId="2" hidden="1">0</definedName>
    <definedName name="solver_scl" localSheetId="2" hidden="1">2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1</definedName>
    <definedName name="solver_val" localSheetId="2" hidden="1">0</definedName>
    <definedName name="solver_ver" localSheetId="2" hidden="1">3</definedName>
  </definedNames>
  <calcPr calcId="162913"/>
</workbook>
</file>

<file path=xl/calcChain.xml><?xml version="1.0" encoding="utf-8"?>
<calcChain xmlns="http://schemas.openxmlformats.org/spreadsheetml/2006/main">
  <c r="D11" i="1" l="1"/>
  <c r="D12" i="1"/>
  <c r="D13" i="1"/>
  <c r="D10" i="1"/>
  <c r="I11" i="3"/>
  <c r="G4" i="3"/>
  <c r="G5" i="3"/>
  <c r="G6" i="3"/>
  <c r="G7" i="3"/>
  <c r="G8" i="3"/>
  <c r="G9" i="3"/>
  <c r="G10" i="3"/>
  <c r="G11" i="3"/>
  <c r="G3" i="3"/>
  <c r="G12" i="3" s="1"/>
  <c r="C18" i="1" l="1"/>
  <c r="C11" i="1"/>
  <c r="C12" i="1"/>
  <c r="C13" i="1"/>
  <c r="C10" i="1"/>
</calcChain>
</file>

<file path=xl/sharedStrings.xml><?xml version="1.0" encoding="utf-8"?>
<sst xmlns="http://schemas.openxmlformats.org/spreadsheetml/2006/main" count="125" uniqueCount="68">
  <si>
    <t>P4</t>
  </si>
  <si>
    <t>P3</t>
  </si>
  <si>
    <t>P2</t>
  </si>
  <si>
    <t>P1</t>
  </si>
  <si>
    <t>محدودیت</t>
  </si>
  <si>
    <t>نیروی انسانی</t>
  </si>
  <si>
    <t>ماشین آلات</t>
  </si>
  <si>
    <t>مواد</t>
  </si>
  <si>
    <t>انبار</t>
  </si>
  <si>
    <t>نوع محصول</t>
  </si>
  <si>
    <t>منابع</t>
  </si>
  <si>
    <t>منابع مورد نیاز</t>
  </si>
  <si>
    <t>سود کل</t>
  </si>
  <si>
    <t>کمبودها</t>
  </si>
  <si>
    <t>سود فروش هر محصول</t>
  </si>
  <si>
    <t>Microsoft Excel 16.0 Answer Report</t>
  </si>
  <si>
    <t>Worksheet: [Solver_2.xlsx]Sheet1</t>
  </si>
  <si>
    <t>Report Created: 16/05/2018 11:14:48 ق.ظ</t>
  </si>
  <si>
    <t>Result: Solver found a solution.  All Constraints and optimality conditions are satisfied.</t>
  </si>
  <si>
    <t>Solver Engine</t>
  </si>
  <si>
    <t>Engine: GRG Nonlinear</t>
  </si>
  <si>
    <t>Solution Time: 0.078 Seconds.</t>
  </si>
  <si>
    <t>Iterations: 5 Subproblems: 0</t>
  </si>
  <si>
    <t>Solver Options</t>
  </si>
  <si>
    <t>Max Time Unlimited,  Iterations Unlimited, Precision 0.000001</t>
  </si>
  <si>
    <t xml:space="preserve"> Convergence 0.0001, Population Size 100, Random Seed 0, Derivatives Forward, Require Bounds</t>
  </si>
  <si>
    <t>Max Subproblems Unlimited, Max Integer Sols Unlimited, Integer Tolerance 1%, Solve Without Integer Constraints, Assume NonNegative</t>
  </si>
  <si>
    <t>Objective Cell (Max)</t>
  </si>
  <si>
    <t>Cell</t>
  </si>
  <si>
    <t>Name</t>
  </si>
  <si>
    <t>Original Value</t>
  </si>
  <si>
    <t>Final Value</t>
  </si>
  <si>
    <t>Variable Cells</t>
  </si>
  <si>
    <t>Integer</t>
  </si>
  <si>
    <t>Constraints</t>
  </si>
  <si>
    <t>Cell Value</t>
  </si>
  <si>
    <t>Formula</t>
  </si>
  <si>
    <t>Status</t>
  </si>
  <si>
    <t>Slack</t>
  </si>
  <si>
    <t>$C$18</t>
  </si>
  <si>
    <t>سود کل کمبودها</t>
  </si>
  <si>
    <t>$F$7</t>
  </si>
  <si>
    <t>$G$7</t>
  </si>
  <si>
    <t>$H$7</t>
  </si>
  <si>
    <t>$I$7</t>
  </si>
  <si>
    <t>$C$10</t>
  </si>
  <si>
    <t>$C$10&gt;=0</t>
  </si>
  <si>
    <t>Binding</t>
  </si>
  <si>
    <t>$C$11</t>
  </si>
  <si>
    <t>$C$11&gt;=0</t>
  </si>
  <si>
    <t>$C$12</t>
  </si>
  <si>
    <t>$C$12&gt;=0</t>
  </si>
  <si>
    <t>$C$13</t>
  </si>
  <si>
    <t>$C$13&gt;=0</t>
  </si>
  <si>
    <t>$F$7&gt;=0</t>
  </si>
  <si>
    <t>Not Binding</t>
  </si>
  <si>
    <t>$G$7&gt;=0</t>
  </si>
  <si>
    <t>$H$7&gt;=0</t>
  </si>
  <si>
    <t>$I$7&gt;=0</t>
  </si>
  <si>
    <t>$F$7:$I$7=Integer</t>
  </si>
  <si>
    <t>Microsoft Excel 16.0 Sensitivity Report</t>
  </si>
  <si>
    <t>Report Created: 16/05/2018 11:14:56 ق.ظ</t>
  </si>
  <si>
    <t>Final</t>
  </si>
  <si>
    <t>Value</t>
  </si>
  <si>
    <t>Reduced</t>
  </si>
  <si>
    <t>Gradient</t>
  </si>
  <si>
    <t>Lagrange</t>
  </si>
  <si>
    <t>Multiplier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</si>
</sst>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"/>
  </numFmts>
  <fonts count="11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2"/>
      <name val="Times New Roman"/>
      <family val="1"/>
    </font>
    <font>
      <b/>
      <sz val="11"/>
      <color theme="1"/>
      <name val="B Hamid"/>
      <charset val="178"/>
    </font>
    <font>
      <b/>
      <sz val="11"/>
      <color theme="1"/>
      <name val="B Homa"/>
      <charset val="178"/>
    </font>
    <font>
      <sz val="12"/>
      <name val="B Jadid"/>
      <charset val="178"/>
    </font>
    <font>
      <sz val="11"/>
      <color theme="1"/>
      <name val="B Jadid"/>
      <charset val="178"/>
    </font>
    <font>
      <b/>
      <sz val="11"/>
      <color theme="0"/>
      <name val="Arial"/>
      <family val="2"/>
      <scheme val="minor"/>
    </font>
    <font>
      <b/>
      <sz val="11"/>
      <color theme="0"/>
      <name val="B Titr"/>
      <charset val="178"/>
    </font>
    <font>
      <sz val="11"/>
      <color theme="0"/>
      <name val="B Titr"/>
      <charset val="178"/>
    </font>
    <font>
      <b/>
      <sz val="11"/>
      <color indexed="18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NumberFormat="1" applyFont="1"/>
    <xf numFmtId="0" fontId="1" fillId="0" borderId="0" xfId="0" applyFont="1" applyFill="1" applyBorder="1" applyAlignment="1">
      <alignment horizontal="center" vertical="center"/>
    </xf>
    <xf numFmtId="164" fontId="0" fillId="0" borderId="0" xfId="0" applyNumberFormat="1"/>
    <xf numFmtId="0" fontId="5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1" fontId="1" fillId="0" borderId="10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right" vertical="center"/>
    </xf>
    <xf numFmtId="0" fontId="8" fillId="4" borderId="4" xfId="0" applyFont="1" applyFill="1" applyBorder="1" applyAlignment="1">
      <alignment vertical="center"/>
    </xf>
    <xf numFmtId="0" fontId="9" fillId="4" borderId="5" xfId="0" applyFont="1" applyFill="1" applyBorder="1"/>
    <xf numFmtId="0" fontId="1" fillId="0" borderId="0" xfId="0" applyFont="1"/>
    <xf numFmtId="0" fontId="0" fillId="0" borderId="15" xfId="0" applyFill="1" applyBorder="1" applyAlignment="1"/>
    <xf numFmtId="0" fontId="10" fillId="0" borderId="14" xfId="0" applyFont="1" applyFill="1" applyBorder="1" applyAlignment="1">
      <alignment horizontal="center"/>
    </xf>
    <xf numFmtId="0" fontId="0" fillId="0" borderId="16" xfId="0" applyFill="1" applyBorder="1" applyAlignment="1"/>
    <xf numFmtId="164" fontId="0" fillId="0" borderId="15" xfId="0" applyNumberFormat="1" applyFill="1" applyBorder="1" applyAlignment="1"/>
    <xf numFmtId="1" fontId="0" fillId="0" borderId="16" xfId="0" applyNumberFormat="1" applyFill="1" applyBorder="1" applyAlignment="1"/>
    <xf numFmtId="1" fontId="0" fillId="0" borderId="15" xfId="0" applyNumberFormat="1" applyFill="1" applyBorder="1" applyAlignment="1"/>
    <xf numFmtId="0" fontId="0" fillId="0" borderId="16" xfId="0" applyNumberFormat="1" applyFill="1" applyBorder="1" applyAlignment="1"/>
    <xf numFmtId="0" fontId="10" fillId="0" borderId="12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rightToLeft="1" workbookViewId="0">
      <selection activeCell="B7" sqref="B7"/>
    </sheetView>
  </sheetViews>
  <sheetFormatPr defaultRowHeight="14.25" x14ac:dyDescent="0.2"/>
  <cols>
    <col min="1" max="1" width="2.125" customWidth="1"/>
    <col min="2" max="2" width="15.625" customWidth="1"/>
    <col min="3" max="3" width="10.625" bestFit="1" customWidth="1"/>
    <col min="4" max="4" width="13.375" bestFit="1" customWidth="1"/>
    <col min="5" max="5" width="10.5" bestFit="1" customWidth="1"/>
    <col min="6" max="6" width="10.125" customWidth="1"/>
    <col min="7" max="7" width="5.625" customWidth="1"/>
  </cols>
  <sheetData>
    <row r="1" spans="1:5" ht="15" x14ac:dyDescent="0.25">
      <c r="A1" s="33" t="s">
        <v>15</v>
      </c>
    </row>
    <row r="2" spans="1:5" ht="15" x14ac:dyDescent="0.25">
      <c r="A2" s="33" t="s">
        <v>16</v>
      </c>
    </row>
    <row r="3" spans="1:5" ht="15" x14ac:dyDescent="0.25">
      <c r="A3" s="33" t="s">
        <v>17</v>
      </c>
    </row>
    <row r="4" spans="1:5" ht="15" x14ac:dyDescent="0.25">
      <c r="A4" s="33" t="s">
        <v>18</v>
      </c>
    </row>
    <row r="5" spans="1:5" ht="15" x14ac:dyDescent="0.25">
      <c r="A5" s="33" t="s">
        <v>19</v>
      </c>
    </row>
    <row r="6" spans="1:5" ht="15" x14ac:dyDescent="0.25">
      <c r="A6" s="33"/>
      <c r="B6" t="s">
        <v>20</v>
      </c>
    </row>
    <row r="7" spans="1:5" ht="15" x14ac:dyDescent="0.25">
      <c r="A7" s="33"/>
      <c r="B7" t="s">
        <v>21</v>
      </c>
    </row>
    <row r="8" spans="1:5" ht="15" x14ac:dyDescent="0.25">
      <c r="A8" s="33"/>
      <c r="B8" t="s">
        <v>22</v>
      </c>
    </row>
    <row r="9" spans="1:5" ht="15" x14ac:dyDescent="0.25">
      <c r="A9" s="33" t="s">
        <v>23</v>
      </c>
    </row>
    <row r="10" spans="1:5" x14ac:dyDescent="0.2">
      <c r="B10" t="s">
        <v>24</v>
      </c>
    </row>
    <row r="11" spans="1:5" x14ac:dyDescent="0.2">
      <c r="B11" t="s">
        <v>25</v>
      </c>
    </row>
    <row r="12" spans="1:5" x14ac:dyDescent="0.2">
      <c r="B12" t="s">
        <v>26</v>
      </c>
    </row>
    <row r="14" spans="1:5" ht="15" thickBot="1" x14ac:dyDescent="0.25">
      <c r="A14" t="s">
        <v>27</v>
      </c>
    </row>
    <row r="15" spans="1:5" ht="15.75" thickBot="1" x14ac:dyDescent="0.3">
      <c r="B15" s="35" t="s">
        <v>28</v>
      </c>
      <c r="C15" s="35" t="s">
        <v>29</v>
      </c>
      <c r="D15" s="35" t="s">
        <v>30</v>
      </c>
      <c r="E15" s="35" t="s">
        <v>31</v>
      </c>
    </row>
    <row r="16" spans="1:5" ht="15" thickBot="1" x14ac:dyDescent="0.25">
      <c r="B16" s="34" t="s">
        <v>39</v>
      </c>
      <c r="C16" s="34" t="s">
        <v>40</v>
      </c>
      <c r="D16" s="37">
        <v>120</v>
      </c>
      <c r="E16" s="37">
        <v>27142.857142857138</v>
      </c>
    </row>
    <row r="19" spans="1:7" ht="15" thickBot="1" x14ac:dyDescent="0.25">
      <c r="A19" t="s">
        <v>32</v>
      </c>
    </row>
    <row r="20" spans="1:7" ht="15.75" thickBot="1" x14ac:dyDescent="0.3">
      <c r="B20" s="35" t="s">
        <v>28</v>
      </c>
      <c r="C20" s="35" t="s">
        <v>29</v>
      </c>
      <c r="D20" s="35" t="s">
        <v>30</v>
      </c>
      <c r="E20" s="35" t="s">
        <v>31</v>
      </c>
      <c r="F20" s="35" t="s">
        <v>33</v>
      </c>
    </row>
    <row r="21" spans="1:7" x14ac:dyDescent="0.2">
      <c r="B21" s="36" t="s">
        <v>41</v>
      </c>
      <c r="C21" s="36" t="s">
        <v>0</v>
      </c>
      <c r="D21" s="38">
        <v>3</v>
      </c>
      <c r="E21" s="38">
        <v>285.71428571428339</v>
      </c>
      <c r="F21" s="36" t="s">
        <v>33</v>
      </c>
    </row>
    <row r="22" spans="1:7" x14ac:dyDescent="0.2">
      <c r="B22" s="36" t="s">
        <v>42</v>
      </c>
      <c r="C22" s="36" t="s">
        <v>1</v>
      </c>
      <c r="D22" s="38">
        <v>7</v>
      </c>
      <c r="E22" s="38">
        <v>228.57142857142674</v>
      </c>
      <c r="F22" s="36" t="s">
        <v>33</v>
      </c>
    </row>
    <row r="23" spans="1:7" x14ac:dyDescent="0.2">
      <c r="B23" s="36" t="s">
        <v>43</v>
      </c>
      <c r="C23" s="36" t="s">
        <v>2</v>
      </c>
      <c r="D23" s="38">
        <v>8</v>
      </c>
      <c r="E23" s="38">
        <v>2457.1428571428605</v>
      </c>
      <c r="F23" s="36" t="s">
        <v>33</v>
      </c>
    </row>
    <row r="24" spans="1:7" ht="15" thickBot="1" x14ac:dyDescent="0.25">
      <c r="B24" s="34" t="s">
        <v>44</v>
      </c>
      <c r="C24" s="34" t="s">
        <v>3</v>
      </c>
      <c r="D24" s="39">
        <v>1</v>
      </c>
      <c r="E24" s="39">
        <v>742.85714285714198</v>
      </c>
      <c r="F24" s="34" t="s">
        <v>33</v>
      </c>
    </row>
    <row r="27" spans="1:7" ht="15" thickBot="1" x14ac:dyDescent="0.25">
      <c r="A27" t="s">
        <v>34</v>
      </c>
    </row>
    <row r="28" spans="1:7" ht="15.75" thickBot="1" x14ac:dyDescent="0.3">
      <c r="B28" s="35" t="s">
        <v>28</v>
      </c>
      <c r="C28" s="35" t="s">
        <v>29</v>
      </c>
      <c r="D28" s="35" t="s">
        <v>35</v>
      </c>
      <c r="E28" s="35" t="s">
        <v>36</v>
      </c>
      <c r="F28" s="35" t="s">
        <v>37</v>
      </c>
      <c r="G28" s="35" t="s">
        <v>38</v>
      </c>
    </row>
    <row r="29" spans="1:7" x14ac:dyDescent="0.2">
      <c r="B29" s="36" t="s">
        <v>45</v>
      </c>
      <c r="C29" s="36" t="s">
        <v>13</v>
      </c>
      <c r="D29" s="40">
        <v>0</v>
      </c>
      <c r="E29" s="36" t="s">
        <v>46</v>
      </c>
      <c r="F29" s="36" t="s">
        <v>47</v>
      </c>
      <c r="G29" s="40">
        <v>0</v>
      </c>
    </row>
    <row r="30" spans="1:7" x14ac:dyDescent="0.2">
      <c r="B30" s="36" t="s">
        <v>48</v>
      </c>
      <c r="C30" s="36" t="s">
        <v>13</v>
      </c>
      <c r="D30" s="40">
        <v>0</v>
      </c>
      <c r="E30" s="36" t="s">
        <v>49</v>
      </c>
      <c r="F30" s="36" t="s">
        <v>47</v>
      </c>
      <c r="G30" s="40">
        <v>0</v>
      </c>
    </row>
    <row r="31" spans="1:7" x14ac:dyDescent="0.2">
      <c r="B31" s="36" t="s">
        <v>50</v>
      </c>
      <c r="C31" s="36" t="s">
        <v>13</v>
      </c>
      <c r="D31" s="40">
        <v>0</v>
      </c>
      <c r="E31" s="36" t="s">
        <v>51</v>
      </c>
      <c r="F31" s="36" t="s">
        <v>47</v>
      </c>
      <c r="G31" s="40">
        <v>0</v>
      </c>
    </row>
    <row r="32" spans="1:7" x14ac:dyDescent="0.2">
      <c r="B32" s="36" t="s">
        <v>52</v>
      </c>
      <c r="C32" s="36" t="s">
        <v>13</v>
      </c>
      <c r="D32" s="40">
        <v>0</v>
      </c>
      <c r="E32" s="36" t="s">
        <v>53</v>
      </c>
      <c r="F32" s="36" t="s">
        <v>47</v>
      </c>
      <c r="G32" s="40">
        <v>0</v>
      </c>
    </row>
    <row r="33" spans="2:7" x14ac:dyDescent="0.2">
      <c r="B33" s="36" t="s">
        <v>41</v>
      </c>
      <c r="C33" s="36" t="s">
        <v>0</v>
      </c>
      <c r="D33" s="38">
        <v>285.71428571428339</v>
      </c>
      <c r="E33" s="36" t="s">
        <v>54</v>
      </c>
      <c r="F33" s="36" t="s">
        <v>55</v>
      </c>
      <c r="G33" s="38">
        <v>285.71428571428339</v>
      </c>
    </row>
    <row r="34" spans="2:7" x14ac:dyDescent="0.2">
      <c r="B34" s="36" t="s">
        <v>42</v>
      </c>
      <c r="C34" s="36" t="s">
        <v>1</v>
      </c>
      <c r="D34" s="38">
        <v>228.57142857142674</v>
      </c>
      <c r="E34" s="36" t="s">
        <v>56</v>
      </c>
      <c r="F34" s="36" t="s">
        <v>55</v>
      </c>
      <c r="G34" s="38">
        <v>228.57142857142674</v>
      </c>
    </row>
    <row r="35" spans="2:7" x14ac:dyDescent="0.2">
      <c r="B35" s="36" t="s">
        <v>43</v>
      </c>
      <c r="C35" s="36" t="s">
        <v>2</v>
      </c>
      <c r="D35" s="38">
        <v>2457.1428571428605</v>
      </c>
      <c r="E35" s="36" t="s">
        <v>57</v>
      </c>
      <c r="F35" s="36" t="s">
        <v>55</v>
      </c>
      <c r="G35" s="38">
        <v>2457.1428571428605</v>
      </c>
    </row>
    <row r="36" spans="2:7" x14ac:dyDescent="0.2">
      <c r="B36" s="36" t="s">
        <v>44</v>
      </c>
      <c r="C36" s="36" t="s">
        <v>3</v>
      </c>
      <c r="D36" s="38">
        <v>742.85714285714198</v>
      </c>
      <c r="E36" s="36" t="s">
        <v>58</v>
      </c>
      <c r="F36" s="36" t="s">
        <v>55</v>
      </c>
      <c r="G36" s="38">
        <v>742.85714285714198</v>
      </c>
    </row>
    <row r="37" spans="2:7" ht="15" thickBot="1" x14ac:dyDescent="0.25">
      <c r="B37" s="34" t="s">
        <v>59</v>
      </c>
      <c r="C37" s="34"/>
      <c r="D37" s="34"/>
      <c r="E37" s="34"/>
      <c r="F37" s="34"/>
      <c r="G37" s="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rightToLeft="1" workbookViewId="0"/>
  </sheetViews>
  <sheetFormatPr defaultRowHeight="14.25" x14ac:dyDescent="0.2"/>
  <cols>
    <col min="1" max="1" width="2.125" customWidth="1"/>
    <col min="2" max="2" width="6.25" bestFit="1" customWidth="1"/>
    <col min="3" max="3" width="5.875" customWidth="1"/>
    <col min="4" max="4" width="11.875" bestFit="1" customWidth="1"/>
    <col min="5" max="5" width="12.5" bestFit="1" customWidth="1"/>
  </cols>
  <sheetData>
    <row r="1" spans="1:5" ht="15" x14ac:dyDescent="0.25">
      <c r="A1" s="33" t="s">
        <v>60</v>
      </c>
    </row>
    <row r="2" spans="1:5" ht="15" x14ac:dyDescent="0.25">
      <c r="A2" s="33" t="s">
        <v>16</v>
      </c>
    </row>
    <row r="3" spans="1:5" ht="15" x14ac:dyDescent="0.25">
      <c r="A3" s="33" t="s">
        <v>61</v>
      </c>
    </row>
    <row r="6" spans="1:5" ht="15" thickBot="1" x14ac:dyDescent="0.25">
      <c r="A6" t="s">
        <v>32</v>
      </c>
    </row>
    <row r="7" spans="1:5" ht="15" x14ac:dyDescent="0.25">
      <c r="B7" s="41"/>
      <c r="C7" s="41"/>
      <c r="D7" s="41" t="s">
        <v>62</v>
      </c>
      <c r="E7" s="41" t="s">
        <v>64</v>
      </c>
    </row>
    <row r="8" spans="1:5" ht="15.75" thickBot="1" x14ac:dyDescent="0.3">
      <c r="B8" s="42" t="s">
        <v>28</v>
      </c>
      <c r="C8" s="42" t="s">
        <v>29</v>
      </c>
      <c r="D8" s="42" t="s">
        <v>63</v>
      </c>
      <c r="E8" s="42" t="s">
        <v>65</v>
      </c>
    </row>
    <row r="9" spans="1:5" x14ac:dyDescent="0.2">
      <c r="B9" s="36" t="s">
        <v>41</v>
      </c>
      <c r="C9" s="36" t="s">
        <v>0</v>
      </c>
      <c r="D9" s="36">
        <v>285.71428571428339</v>
      </c>
      <c r="E9" s="36">
        <v>0</v>
      </c>
    </row>
    <row r="10" spans="1:5" x14ac:dyDescent="0.2">
      <c r="B10" s="36" t="s">
        <v>42</v>
      </c>
      <c r="C10" s="36" t="s">
        <v>1</v>
      </c>
      <c r="D10" s="36">
        <v>228.57142857142674</v>
      </c>
      <c r="E10" s="36">
        <v>0</v>
      </c>
    </row>
    <row r="11" spans="1:5" x14ac:dyDescent="0.2">
      <c r="B11" s="36" t="s">
        <v>43</v>
      </c>
      <c r="C11" s="36" t="s">
        <v>2</v>
      </c>
      <c r="D11" s="36">
        <v>2457.1428571428605</v>
      </c>
      <c r="E11" s="36">
        <v>0</v>
      </c>
    </row>
    <row r="12" spans="1:5" ht="15" thickBot="1" x14ac:dyDescent="0.25">
      <c r="B12" s="34" t="s">
        <v>44</v>
      </c>
      <c r="C12" s="34" t="s">
        <v>3</v>
      </c>
      <c r="D12" s="34">
        <v>742.85714285714198</v>
      </c>
      <c r="E12" s="34">
        <v>0</v>
      </c>
    </row>
    <row r="14" spans="1:5" ht="15" thickBot="1" x14ac:dyDescent="0.25">
      <c r="A14" t="s">
        <v>34</v>
      </c>
    </row>
    <row r="15" spans="1:5" ht="15" x14ac:dyDescent="0.25">
      <c r="B15" s="41"/>
      <c r="C15" s="41"/>
      <c r="D15" s="41" t="s">
        <v>62</v>
      </c>
      <c r="E15" s="41" t="s">
        <v>66</v>
      </c>
    </row>
    <row r="16" spans="1:5" ht="15.75" thickBot="1" x14ac:dyDescent="0.3">
      <c r="B16" s="42" t="s">
        <v>28</v>
      </c>
      <c r="C16" s="42" t="s">
        <v>29</v>
      </c>
      <c r="D16" s="42" t="s">
        <v>63</v>
      </c>
      <c r="E16" s="42" t="s">
        <v>67</v>
      </c>
    </row>
    <row r="17" spans="2:5" x14ac:dyDescent="0.2">
      <c r="B17" s="36" t="s">
        <v>45</v>
      </c>
      <c r="C17" s="36" t="s">
        <v>13</v>
      </c>
      <c r="D17" s="36">
        <v>0</v>
      </c>
      <c r="E17" s="36">
        <v>-0.8051948051948048</v>
      </c>
    </row>
    <row r="18" spans="2:5" x14ac:dyDescent="0.2">
      <c r="B18" s="36" t="s">
        <v>48</v>
      </c>
      <c r="C18" s="36" t="s">
        <v>13</v>
      </c>
      <c r="D18" s="36">
        <v>0</v>
      </c>
      <c r="E18" s="36">
        <v>-0.22077922077922052</v>
      </c>
    </row>
    <row r="19" spans="2:5" x14ac:dyDescent="0.2">
      <c r="B19" s="36" t="s">
        <v>50</v>
      </c>
      <c r="C19" s="36" t="s">
        <v>13</v>
      </c>
      <c r="D19" s="36">
        <v>0</v>
      </c>
      <c r="E19" s="36">
        <v>-1.5324675324675332</v>
      </c>
    </row>
    <row r="20" spans="2:5" ht="15" thickBot="1" x14ac:dyDescent="0.25">
      <c r="B20" s="34" t="s">
        <v>52</v>
      </c>
      <c r="C20" s="34" t="s">
        <v>13</v>
      </c>
      <c r="D20" s="34">
        <v>0</v>
      </c>
      <c r="E20" s="34">
        <v>-0.48051948051948035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showGridLines="0" rightToLeft="1" tabSelected="1" zoomScale="130" zoomScaleNormal="130" workbookViewId="0">
      <selection activeCell="D11" sqref="D11"/>
    </sheetView>
  </sheetViews>
  <sheetFormatPr defaultRowHeight="14.25" x14ac:dyDescent="0.2"/>
  <cols>
    <col min="1" max="1" width="6" customWidth="1"/>
    <col min="2" max="2" width="7" customWidth="1"/>
    <col min="3" max="3" width="11.375" customWidth="1"/>
    <col min="4" max="4" width="11.875" customWidth="1"/>
    <col min="5" max="5" width="10.125" bestFit="1" customWidth="1"/>
    <col min="9" max="9" width="4.25" bestFit="1" customWidth="1"/>
    <col min="10" max="10" width="18.625" bestFit="1" customWidth="1"/>
    <col min="11" max="11" width="15.125" customWidth="1"/>
  </cols>
  <sheetData>
    <row r="1" spans="2:13" ht="4.5" customHeight="1" x14ac:dyDescent="0.2"/>
    <row r="2" spans="2:13" ht="4.5" customHeight="1" x14ac:dyDescent="0.2"/>
    <row r="3" spans="2:13" ht="4.5" customHeight="1" x14ac:dyDescent="0.2"/>
    <row r="4" spans="2:13" ht="4.5" customHeight="1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2:13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2:13" ht="15" customHeight="1" x14ac:dyDescent="0.2">
      <c r="B6" s="9"/>
      <c r="C6" s="9"/>
      <c r="D6" s="10"/>
      <c r="E6" s="10"/>
      <c r="F6" s="21" t="s">
        <v>0</v>
      </c>
      <c r="G6" s="21" t="s">
        <v>1</v>
      </c>
      <c r="H6" s="21" t="s">
        <v>2</v>
      </c>
      <c r="I6" s="21" t="s">
        <v>3</v>
      </c>
      <c r="J6" s="11" t="s">
        <v>9</v>
      </c>
      <c r="K6" s="12"/>
      <c r="L6" s="9"/>
      <c r="M6" s="9"/>
    </row>
    <row r="7" spans="2:13" ht="15" customHeight="1" x14ac:dyDescent="0.2">
      <c r="B7" s="9"/>
      <c r="C7" s="9"/>
      <c r="D7" s="10"/>
      <c r="E7" s="2"/>
      <c r="F7" s="8">
        <v>285.71428571428339</v>
      </c>
      <c r="G7" s="8">
        <v>228.57142857142674</v>
      </c>
      <c r="H7" s="8">
        <v>2457.1428571428605</v>
      </c>
      <c r="I7" s="8">
        <v>742.85714285714198</v>
      </c>
      <c r="J7" s="13"/>
      <c r="K7" s="14"/>
      <c r="L7" s="9"/>
      <c r="M7" s="9"/>
    </row>
    <row r="8" spans="2:13" ht="15" customHeight="1" x14ac:dyDescent="0.2">
      <c r="B8" s="9"/>
      <c r="C8" s="9"/>
      <c r="D8" s="10"/>
      <c r="E8" s="2"/>
      <c r="F8" s="15"/>
      <c r="G8" s="15"/>
      <c r="H8" s="15"/>
      <c r="I8" s="15"/>
      <c r="J8" s="16"/>
      <c r="K8" s="17"/>
      <c r="L8" s="9"/>
      <c r="M8" s="9"/>
    </row>
    <row r="9" spans="2:13" ht="22.5" x14ac:dyDescent="0.2">
      <c r="B9" s="9"/>
      <c r="C9" s="6" t="s">
        <v>13</v>
      </c>
      <c r="D9" s="6" t="s">
        <v>11</v>
      </c>
      <c r="E9" s="20" t="s">
        <v>4</v>
      </c>
      <c r="F9" s="25" t="s">
        <v>10</v>
      </c>
      <c r="G9" s="26"/>
      <c r="H9" s="26"/>
      <c r="I9" s="26"/>
      <c r="J9" s="26"/>
      <c r="K9" s="27"/>
      <c r="L9" s="9"/>
      <c r="M9" s="9"/>
    </row>
    <row r="10" spans="2:13" ht="22.5" x14ac:dyDescent="0.6">
      <c r="B10" s="9"/>
      <c r="C10" s="7">
        <f>E10-D10</f>
        <v>0</v>
      </c>
      <c r="D10" s="8">
        <f>SUMPRODUCT(F10:I10,$F$7:$I$7)</f>
        <v>7999.9999999999973</v>
      </c>
      <c r="E10" s="19">
        <v>8000</v>
      </c>
      <c r="F10" s="18">
        <v>1</v>
      </c>
      <c r="G10" s="18">
        <v>2.5</v>
      </c>
      <c r="H10" s="18">
        <v>2</v>
      </c>
      <c r="I10" s="18">
        <v>3</v>
      </c>
      <c r="J10" s="31" t="s">
        <v>5</v>
      </c>
      <c r="K10" s="32"/>
      <c r="L10" s="9"/>
      <c r="M10" s="9"/>
    </row>
    <row r="11" spans="2:13" ht="22.5" x14ac:dyDescent="0.6">
      <c r="B11" s="9"/>
      <c r="C11" s="7">
        <f t="shared" ref="C11:C13" si="0">E11-D11</f>
        <v>0</v>
      </c>
      <c r="D11" s="8">
        <f t="shared" ref="D11:D13" si="1">SUMPRODUCT(F11:I11,$F$7:$I$7)</f>
        <v>18000</v>
      </c>
      <c r="E11" s="19">
        <v>18000</v>
      </c>
      <c r="F11" s="18">
        <v>1</v>
      </c>
      <c r="G11" s="18">
        <v>2</v>
      </c>
      <c r="H11" s="18">
        <v>4</v>
      </c>
      <c r="I11" s="18">
        <v>10</v>
      </c>
      <c r="J11" s="31" t="s">
        <v>6</v>
      </c>
      <c r="K11" s="32"/>
      <c r="L11" s="9"/>
      <c r="M11" s="9"/>
    </row>
    <row r="12" spans="2:13" ht="22.5" x14ac:dyDescent="0.6">
      <c r="B12" s="9"/>
      <c r="C12" s="7">
        <f t="shared" si="0"/>
        <v>0</v>
      </c>
      <c r="D12" s="8">
        <f t="shared" si="1"/>
        <v>6400</v>
      </c>
      <c r="E12" s="19">
        <v>6400</v>
      </c>
      <c r="F12" s="18">
        <v>1</v>
      </c>
      <c r="G12" s="18">
        <v>2</v>
      </c>
      <c r="H12" s="18">
        <v>2</v>
      </c>
      <c r="I12" s="18">
        <v>1</v>
      </c>
      <c r="J12" s="31" t="s">
        <v>7</v>
      </c>
      <c r="K12" s="32"/>
      <c r="L12" s="9"/>
      <c r="M12" s="9"/>
    </row>
    <row r="13" spans="2:13" ht="22.5" x14ac:dyDescent="0.6">
      <c r="B13" s="9"/>
      <c r="C13" s="7">
        <f t="shared" si="0"/>
        <v>0</v>
      </c>
      <c r="D13" s="8">
        <f t="shared" si="1"/>
        <v>14399.999999999995</v>
      </c>
      <c r="E13" s="19">
        <v>14400</v>
      </c>
      <c r="F13" s="18">
        <v>3</v>
      </c>
      <c r="G13" s="18">
        <v>1</v>
      </c>
      <c r="H13" s="18">
        <v>3</v>
      </c>
      <c r="I13" s="18">
        <v>8</v>
      </c>
      <c r="J13" s="31" t="s">
        <v>8</v>
      </c>
      <c r="K13" s="32"/>
      <c r="L13" s="9"/>
      <c r="M13" s="9"/>
    </row>
    <row r="14" spans="2:13" ht="22.5" x14ac:dyDescent="0.2">
      <c r="B14" s="9"/>
      <c r="C14" s="22"/>
      <c r="D14" s="23"/>
      <c r="E14" s="24"/>
      <c r="F14" s="18">
        <v>4</v>
      </c>
      <c r="G14" s="18">
        <v>6</v>
      </c>
      <c r="H14" s="18">
        <v>7</v>
      </c>
      <c r="I14" s="18">
        <v>10</v>
      </c>
      <c r="J14" s="29" t="s">
        <v>14</v>
      </c>
      <c r="K14" s="30"/>
      <c r="L14" s="9"/>
      <c r="M14" s="9"/>
    </row>
    <row r="15" spans="2:13" ht="6.75" customHeight="1" x14ac:dyDescent="0.2">
      <c r="B15" s="9"/>
      <c r="C15" s="9"/>
      <c r="D15" s="9"/>
      <c r="E15" s="10"/>
      <c r="F15" s="2"/>
      <c r="G15" s="2"/>
      <c r="H15" s="2"/>
      <c r="I15" s="2"/>
      <c r="J15" s="28"/>
      <c r="K15" s="28"/>
      <c r="L15" s="9"/>
      <c r="M15" s="9"/>
    </row>
    <row r="16" spans="2:13" ht="4.5" customHeight="1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2:9" ht="4.5" customHeight="1" x14ac:dyDescent="0.2"/>
    <row r="18" spans="2:9" ht="18" x14ac:dyDescent="0.2">
      <c r="B18" s="4" t="s">
        <v>12</v>
      </c>
      <c r="C18" s="5">
        <f>SUMPRODUCT(F7:I7,F14:I14)</f>
        <v>27142.857142857138</v>
      </c>
    </row>
    <row r="19" spans="2:9" ht="15.75" x14ac:dyDescent="0.25">
      <c r="B19" s="1"/>
    </row>
    <row r="20" spans="2:9" ht="15.75" x14ac:dyDescent="0.25">
      <c r="B20" s="1"/>
    </row>
    <row r="23" spans="2:9" x14ac:dyDescent="0.2">
      <c r="E23" s="3"/>
      <c r="F23" s="3"/>
      <c r="G23" s="3"/>
      <c r="H23" s="3"/>
      <c r="I23" s="3"/>
    </row>
  </sheetData>
  <mergeCells count="8">
    <mergeCell ref="C14:E14"/>
    <mergeCell ref="F9:K9"/>
    <mergeCell ref="J15:K15"/>
    <mergeCell ref="J14:K14"/>
    <mergeCell ref="J13:K13"/>
    <mergeCell ref="J12:K12"/>
    <mergeCell ref="J11:K11"/>
    <mergeCell ref="J10:K10"/>
  </mergeCells>
  <pageMargins left="0.7" right="0.7" top="0.75" bottom="0.75" header="0.3" footer="0.3"/>
  <ignoredErrors>
    <ignoredError sqref="D10:D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I12"/>
  <sheetViews>
    <sheetView zoomScaleNormal="100" workbookViewId="0">
      <selection activeCell="I11" sqref="I11"/>
    </sheetView>
  </sheetViews>
  <sheetFormatPr defaultRowHeight="14.25" x14ac:dyDescent="0.2"/>
  <sheetData>
    <row r="3" spans="5:9" x14ac:dyDescent="0.2">
      <c r="E3">
        <v>3</v>
      </c>
      <c r="F3">
        <v>3</v>
      </c>
      <c r="G3">
        <f>E3*F3</f>
        <v>9</v>
      </c>
    </row>
    <row r="4" spans="5:9" x14ac:dyDescent="0.2">
      <c r="E4">
        <v>6</v>
      </c>
      <c r="F4">
        <v>1</v>
      </c>
      <c r="G4">
        <f t="shared" ref="G4:G11" si="0">E4*F4</f>
        <v>6</v>
      </c>
    </row>
    <row r="5" spans="5:9" x14ac:dyDescent="0.2">
      <c r="E5">
        <v>4</v>
      </c>
      <c r="F5">
        <v>1</v>
      </c>
      <c r="G5">
        <f t="shared" si="0"/>
        <v>4</v>
      </c>
    </row>
    <row r="6" spans="5:9" x14ac:dyDescent="0.2">
      <c r="E6">
        <v>1</v>
      </c>
      <c r="F6">
        <v>3</v>
      </c>
      <c r="G6">
        <f t="shared" si="0"/>
        <v>3</v>
      </c>
    </row>
    <row r="7" spans="5:9" x14ac:dyDescent="0.2">
      <c r="E7">
        <v>6</v>
      </c>
      <c r="F7">
        <v>5</v>
      </c>
      <c r="G7">
        <f t="shared" si="0"/>
        <v>30</v>
      </c>
    </row>
    <row r="8" spans="5:9" x14ac:dyDescent="0.2">
      <c r="E8">
        <v>4</v>
      </c>
      <c r="F8">
        <v>3</v>
      </c>
      <c r="G8">
        <f t="shared" si="0"/>
        <v>12</v>
      </c>
    </row>
    <row r="9" spans="5:9" x14ac:dyDescent="0.2">
      <c r="E9">
        <v>1</v>
      </c>
      <c r="F9">
        <v>3</v>
      </c>
      <c r="G9">
        <f t="shared" si="0"/>
        <v>3</v>
      </c>
    </row>
    <row r="10" spans="5:9" x14ac:dyDescent="0.2">
      <c r="E10">
        <v>3</v>
      </c>
      <c r="F10">
        <v>4</v>
      </c>
      <c r="G10">
        <f t="shared" si="0"/>
        <v>12</v>
      </c>
    </row>
    <row r="11" spans="5:9" x14ac:dyDescent="0.2">
      <c r="E11">
        <v>6</v>
      </c>
      <c r="F11">
        <v>2</v>
      </c>
      <c r="G11">
        <f t="shared" si="0"/>
        <v>12</v>
      </c>
      <c r="I11">
        <f>SUMPRODUCT(E3:E11,F3:F11)</f>
        <v>91</v>
      </c>
    </row>
    <row r="12" spans="5:9" x14ac:dyDescent="0.2">
      <c r="G12">
        <f>SUM(G3:G11)</f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Answer Report 1</vt:lpstr>
      <vt:lpstr>Sensitivity Report 1</vt:lpstr>
      <vt:lpstr>Sheet1</vt:lpstr>
      <vt:lpstr>Sheet2</vt:lpstr>
      <vt:lpstr>Sheet3</vt:lpstr>
    </vt:vector>
  </TitlesOfParts>
  <Company>mech eng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</dc:creator>
  <cp:lastModifiedBy>ALIREZA</cp:lastModifiedBy>
  <dcterms:created xsi:type="dcterms:W3CDTF">2013-01-12T11:25:44Z</dcterms:created>
  <dcterms:modified xsi:type="dcterms:W3CDTF">2018-05-16T06:47:32Z</dcterms:modified>
</cp:coreProperties>
</file>