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trlProps/ctrlProp2.xml" ContentType="application/vnd.ms-excel.controlproperties+xml"/>
  <Override PartName="/xl/ctrlProps/ctrlProp3.xml" ContentType="application/vnd.ms-excel.controlproperti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slicers/slicer1.xml" ContentType="application/vnd.ms-excel.slicer+xml"/>
  <Override PartName="/xl/drawings/drawing8.xml" ContentType="application/vnd.openxmlformats-officedocument.drawing+xml"/>
  <Override PartName="/xl/slicers/slicer2.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13.xml" ContentType="application/vnd.openxmlformats-officedocument.drawing+xml"/>
  <Override PartName="/xl/tables/table1.xml" ContentType="application/vnd.openxmlformats-officedocument.spreadsheetml.table+xml"/>
  <Override PartName="/xl/slicers/slicer3.xml" ContentType="application/vnd.ms-excel.slicer+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4.xml" ContentType="application/vnd.openxmlformats-officedocument.drawing+xml"/>
  <Override PartName="/xl/tables/table2.xml" ContentType="application/vnd.openxmlformats-officedocument.spreadsheetml.table+xml"/>
  <Override PartName="/xl/slicers/slicer4.xml" ContentType="application/vnd.ms-excel.slicer+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5.xml" ContentType="application/vnd.openxmlformats-officedocument.drawing+xml"/>
  <Override PartName="/xl/ctrlProps/ctrlProp9.xml" ContentType="application/vnd.ms-excel.controlproperti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2260" windowHeight="12645" tabRatio="747" activeTab="8"/>
  </bookViews>
  <sheets>
    <sheet name="main" sheetId="1" r:id="rId1"/>
    <sheet name="1" sheetId="2" r:id="rId2"/>
    <sheet name="1 (2)" sheetId="12" r:id="rId3"/>
    <sheet name="2" sheetId="3" r:id="rId4"/>
    <sheet name="3" sheetId="4" r:id="rId5"/>
    <sheet name="4" sheetId="5" r:id="rId6"/>
    <sheet name="EXAMPLE_PROJECTS" sheetId="7" r:id="rId7"/>
    <sheet name="PIVOT" sheetId="10" r:id="rId8"/>
    <sheet name="PIVOT (2)" sheetId="13" r:id="rId9"/>
    <sheet name="DYNAMIC_CHART" sheetId="11" r:id="rId10"/>
  </sheets>
  <definedNames>
    <definedName name="Slicer_نام_برند">#N/A</definedName>
    <definedName name="Slicer_نام_برند1">#N/A</definedName>
    <definedName name="Slicer_نام_کالا">#N/A</definedName>
    <definedName name="Slicer_نام_کالا1">#N/A</definedName>
  </definedNames>
  <calcPr calcId="162913"/>
  <pivotCaches>
    <pivotCache cacheId="0" r:id="rId11"/>
  </pivotCaches>
  <extLst>
    <ext xmlns:x14="http://schemas.microsoft.com/office/spreadsheetml/2009/9/main" uri="{BBE1A952-AA13-448e-AADC-164F8A28A991}">
      <x14:slicerCaches>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11" l="1"/>
  <c r="M4" i="11"/>
  <c r="M5" i="11"/>
  <c r="M6" i="11"/>
  <c r="M7" i="11"/>
  <c r="M8" i="11"/>
  <c r="M9" i="11"/>
  <c r="M10" i="11"/>
  <c r="M11" i="11"/>
  <c r="M12" i="11"/>
  <c r="M13" i="11"/>
  <c r="C3" i="11"/>
  <c r="C4" i="11"/>
  <c r="C5" i="11"/>
  <c r="C6" i="11"/>
  <c r="C7" i="11"/>
  <c r="C8" i="11"/>
  <c r="C9" i="11"/>
  <c r="C10" i="11"/>
  <c r="C11" i="11"/>
  <c r="C12" i="11"/>
  <c r="C13" i="11"/>
  <c r="C2" i="11"/>
  <c r="Q24" i="12"/>
  <c r="Q25" i="12"/>
  <c r="C1" i="7"/>
  <c r="D3" i="11"/>
  <c r="D7" i="11"/>
  <c r="D11" i="11"/>
  <c r="D12" i="11"/>
  <c r="D5" i="11"/>
  <c r="D13" i="11"/>
  <c r="D10" i="11"/>
  <c r="D4" i="11"/>
  <c r="D8" i="11"/>
  <c r="D9" i="11"/>
  <c r="D6" i="11"/>
  <c r="D2" i="11"/>
  <c r="A5" i="7" l="1"/>
  <c r="C12" i="7" s="1"/>
  <c r="B5" i="7"/>
  <c r="C14" i="7" l="1"/>
  <c r="C15" i="7" s="1"/>
</calcChain>
</file>

<file path=xl/sharedStrings.xml><?xml version="1.0" encoding="utf-8"?>
<sst xmlns="http://schemas.openxmlformats.org/spreadsheetml/2006/main" count="3004" uniqueCount="58">
  <si>
    <t>نام پیمانکار</t>
  </si>
  <si>
    <t>درصد پیشرفت</t>
  </si>
  <si>
    <t>DONUT</t>
  </si>
  <si>
    <t>PIE</t>
  </si>
  <si>
    <t>پروژه1</t>
  </si>
  <si>
    <t>پروژه2</t>
  </si>
  <si>
    <t>پروژه3</t>
  </si>
  <si>
    <t>پروژه4</t>
  </si>
  <si>
    <t>پروژه5</t>
  </si>
  <si>
    <t>پروژه6</t>
  </si>
  <si>
    <t>پروژه7</t>
  </si>
  <si>
    <t>نام برند</t>
  </si>
  <si>
    <t>نام کالا</t>
  </si>
  <si>
    <t>تعداد فروش</t>
  </si>
  <si>
    <t>قیمت واحد</t>
  </si>
  <si>
    <t>فروشنده</t>
  </si>
  <si>
    <t>قیمت کل</t>
  </si>
  <si>
    <t>هراز</t>
  </si>
  <si>
    <t>دوغ</t>
  </si>
  <si>
    <t>علی</t>
  </si>
  <si>
    <t>Sum of قیمت کل</t>
  </si>
  <si>
    <t>Column Labels</t>
  </si>
  <si>
    <t>پنیر</t>
  </si>
  <si>
    <t>Row Labels</t>
  </si>
  <si>
    <t>پگاه</t>
  </si>
  <si>
    <t>چوپان</t>
  </si>
  <si>
    <t>دامداران</t>
  </si>
  <si>
    <t>عالیس</t>
  </si>
  <si>
    <t>کاله</t>
  </si>
  <si>
    <t>Grand Total</t>
  </si>
  <si>
    <t>کشک</t>
  </si>
  <si>
    <t>مریم</t>
  </si>
  <si>
    <t>خامه</t>
  </si>
  <si>
    <t>کره</t>
  </si>
  <si>
    <t>پویا</t>
  </si>
  <si>
    <t>شیر</t>
  </si>
  <si>
    <t>ماست</t>
  </si>
  <si>
    <t>پیمان</t>
  </si>
  <si>
    <t>وحید</t>
  </si>
  <si>
    <t>مجموع کل فروش</t>
  </si>
  <si>
    <t>مجموع کل</t>
  </si>
  <si>
    <t>ماه</t>
  </si>
  <si>
    <t>میزان فروش</t>
  </si>
  <si>
    <t>فروردین</t>
  </si>
  <si>
    <t>اردیبهشت</t>
  </si>
  <si>
    <t>خرداد</t>
  </si>
  <si>
    <t>تیر</t>
  </si>
  <si>
    <t>مرداد</t>
  </si>
  <si>
    <t>شهریور</t>
  </si>
  <si>
    <t>مهر</t>
  </si>
  <si>
    <t>آبان</t>
  </si>
  <si>
    <t>آذر</t>
  </si>
  <si>
    <t>دی</t>
  </si>
  <si>
    <t>بهمن</t>
  </si>
  <si>
    <t>اسفند</t>
  </si>
  <si>
    <t>فروش انباشته</t>
  </si>
  <si>
    <t>نام پروژه</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</si>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</sst>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
    <numFmt numFmtId="165" formatCode="[$-3000401]0"/>
  </numFmts>
  <fonts count="8" x14ac:knownFonts="1">
    <font>
      <sz val="11"/>
      <color theme="1"/>
      <name val="Calibri"/>
      <family val="2"/>
      <scheme val="minor"/>
    </font>
    <font>
      <sz val="11"/>
      <color theme="1"/>
      <name val="Calibri"/>
      <family val="2"/>
      <scheme val="minor"/>
    </font>
    <font>
      <sz val="11"/>
      <color theme="1"/>
      <name val="B Titr"/>
      <charset val="178"/>
    </font>
    <font>
      <sz val="11"/>
      <color theme="0"/>
      <name val="Calibri"/>
      <family val="2"/>
      <scheme val="minor"/>
    </font>
    <font>
      <sz val="11"/>
      <color rgb="FFC00000"/>
      <name val="Calibri"/>
      <family val="2"/>
      <scheme val="minor"/>
    </font>
    <font>
      <sz val="8"/>
      <name val="Segoe UI"/>
      <family val="2"/>
    </font>
    <font>
      <sz val="11"/>
      <color rgb="FFFF0000"/>
      <name val="Calibri"/>
      <family val="2"/>
      <scheme val="minor"/>
    </font>
    <font>
      <sz val="18"/>
      <color theme="1"/>
      <name val="Calibri"/>
      <family val="2"/>
      <scheme val="minor"/>
    </font>
  </fonts>
  <fills count="5">
    <fill>
      <patternFill patternType="none"/>
    </fill>
    <fill>
      <patternFill patternType="gray125"/>
    </fill>
    <fill>
      <patternFill patternType="solid">
        <fgColor rgb="FF66CCFF"/>
        <bgColor indexed="64"/>
      </patternFill>
    </fill>
    <fill>
      <patternFill patternType="solid">
        <fgColor theme="6"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2" borderId="1" xfId="0" applyFont="1" applyFill="1" applyBorder="1" applyAlignment="1">
      <alignment horizontal="center" vertical="center"/>
    </xf>
    <xf numFmtId="9" fontId="2" fillId="3" borderId="1" xfId="1" applyNumberFormat="1" applyFont="1" applyFill="1" applyBorder="1" applyAlignment="1">
      <alignment horizontal="center" vertical="center"/>
    </xf>
    <xf numFmtId="0" fontId="2" fillId="3" borderId="1" xfId="0" applyFont="1" applyFill="1" applyBorder="1" applyAlignment="1">
      <alignment horizontal="center" vertical="center"/>
    </xf>
    <xf numFmtId="0" fontId="3" fillId="0" borderId="0" xfId="0" applyFont="1"/>
    <xf numFmtId="1" fontId="0" fillId="0" borderId="0" xfId="0" applyNumberFormat="1"/>
    <xf numFmtId="0" fontId="0" fillId="0" borderId="0" xfId="0" applyBorder="1" applyAlignment="1">
      <alignment horizontal="center" vertical="center"/>
    </xf>
    <xf numFmtId="0" fontId="0" fillId="0" borderId="0" xfId="0" applyBorder="1"/>
    <xf numFmtId="0" fontId="2" fillId="0" borderId="0" xfId="0" pivotButton="1" applyFont="1" applyBorder="1"/>
    <xf numFmtId="0" fontId="2" fillId="0" borderId="0" xfId="0" applyFont="1" applyBorder="1"/>
    <xf numFmtId="0" fontId="2" fillId="0" borderId="0" xfId="0" applyFont="1" applyBorder="1" applyAlignment="1">
      <alignment horizontal="left"/>
    </xf>
    <xf numFmtId="3" fontId="2" fillId="0" borderId="0" xfId="0" applyNumberFormat="1" applyFont="1" applyBorder="1"/>
    <xf numFmtId="164" fontId="2" fillId="0" borderId="0" xfId="0" applyNumberFormat="1" applyFont="1" applyBorder="1" applyAlignment="1">
      <alignment horizontal="left"/>
    </xf>
    <xf numFmtId="0" fontId="0" fillId="0" borderId="0" xfId="0" applyBorder="1" applyAlignment="1">
      <alignment horizontal="left"/>
    </xf>
    <xf numFmtId="10" fontId="0" fillId="0" borderId="0" xfId="0" applyNumberFormat="1" applyBorder="1"/>
    <xf numFmtId="0" fontId="0" fillId="0" borderId="0" xfId="0" applyBorder="1" applyAlignment="1">
      <alignment horizontal="left" indent="1"/>
    </xf>
    <xf numFmtId="0" fontId="0" fillId="0" borderId="0" xfId="0" applyNumberFormat="1" applyBorder="1"/>
    <xf numFmtId="165" fontId="0" fillId="0" borderId="0" xfId="0" applyNumberFormat="1" applyBorder="1"/>
    <xf numFmtId="0" fontId="4" fillId="0" borderId="0" xfId="0" applyFont="1"/>
    <xf numFmtId="1" fontId="0" fillId="4" borderId="0" xfId="0" applyNumberFormat="1" applyFill="1"/>
    <xf numFmtId="0" fontId="0" fillId="4" borderId="0" xfId="0" applyFill="1"/>
    <xf numFmtId="165" fontId="0" fillId="0" borderId="0" xfId="0" applyNumberFormat="1"/>
    <xf numFmtId="0" fontId="6" fillId="0" borderId="0" xfId="0" applyFont="1"/>
    <xf numFmtId="0" fontId="7" fillId="0" borderId="0" xfId="0" applyFont="1"/>
    <xf numFmtId="10" fontId="7" fillId="0" borderId="0" xfId="0" applyNumberFormat="1" applyFont="1"/>
  </cellXfs>
  <cellStyles count="2">
    <cellStyle name="Comma" xfId="1" builtinId="3"/>
    <cellStyle name="Normal" xfId="0" builtinId="0"/>
  </cellStyles>
  <dxfs count="204">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outline="0">
        <left style="thin">
          <color indexed="64"/>
        </left>
        <right style="thin">
          <color indexed="64"/>
        </right>
        <top/>
        <bottom/>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numFmt numFmtId="164" formatCode="&quot;&quot;"/>
    </dxf>
    <dxf>
      <numFmt numFmtId="3" formatCode="#,##0"/>
    </dxf>
    <dxf>
      <font>
        <b/>
        <name val="B Titr"/>
        <scheme val="none"/>
      </font>
    </dxf>
    <dxf>
      <font>
        <name val="B Titr"/>
      </font>
    </dxf>
    <dxf>
      <font>
        <name val="B Titr"/>
      </font>
    </dxf>
    <dxf>
      <font>
        <name val="B Titr"/>
      </font>
    </dxf>
    <dxf>
      <font>
        <name val="B Titr"/>
      </font>
    </dxf>
    <dxf>
      <font>
        <name val="B Titr"/>
      </font>
    </dxf>
    <dxf>
      <font>
        <name val="B Titr"/>
      </font>
    </dxf>
    <dxf>
      <font>
        <name val="B Titr"/>
      </font>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font>
        <color theme="0"/>
      </font>
    </dxf>
    <dxf>
      <font>
        <color theme="0"/>
      </font>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outline="0">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font>
        <name val="B Titr"/>
      </font>
    </dxf>
    <dxf>
      <font>
        <name val="B Titr"/>
      </font>
    </dxf>
    <dxf>
      <font>
        <name val="B Titr"/>
      </font>
    </dxf>
    <dxf>
      <font>
        <name val="B Titr"/>
      </font>
    </dxf>
    <dxf>
      <font>
        <name val="B Titr"/>
      </font>
    </dxf>
    <dxf>
      <font>
        <name val="B Titr"/>
      </font>
    </dxf>
    <dxf>
      <font>
        <name val="B Titr"/>
      </font>
    </dxf>
    <dxf>
      <font>
        <b/>
        <name val="B Titr"/>
        <scheme val="none"/>
      </font>
    </dxf>
    <dxf>
      <numFmt numFmtId="3" formatCode="#,##0"/>
    </dxf>
    <dxf>
      <numFmt numFmtId="164" formatCode="&quot;&quot;"/>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
      <border>
        <right/>
        <bottom/>
        <vertical/>
        <horizontal/>
      </border>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microsoft.com/office/2007/relationships/slicerCache" Target="slicerCaches/slicerCache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54-476E-BCC6-A650FCD11E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54-476E-BCC6-A650FCD11E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54-476E-BCC6-A650FCD11ED7}"/>
              </c:ext>
            </c:extLst>
          </c:dPt>
          <c:dPt>
            <c:idx val="3"/>
            <c:bubble3D val="0"/>
            <c:spPr>
              <a:noFill/>
              <a:ln w="19050">
                <a:solidFill>
                  <a:schemeClr val="lt1"/>
                </a:solidFill>
              </a:ln>
              <a:effectLst/>
            </c:spPr>
            <c:extLst>
              <c:ext xmlns:c16="http://schemas.microsoft.com/office/drawing/2014/chart" uri="{C3380CC4-5D6E-409C-BE32-E72D297353CC}">
                <c16:uniqueId val="{00000007-2154-476E-BCC6-A650FCD11ED7}"/>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8-2154-476E-BCC6-A650FCD11ED7}"/>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A-2154-476E-BCC6-A650FCD11ED7}"/>
              </c:ext>
            </c:extLst>
          </c:dPt>
          <c:dPt>
            <c:idx val="1"/>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0C-2154-476E-BCC6-A650FCD11ED7}"/>
              </c:ext>
            </c:extLst>
          </c:dPt>
          <c:dPt>
            <c:idx val="2"/>
            <c:bubble3D val="0"/>
            <c:spPr>
              <a:noFill/>
              <a:ln w="19050">
                <a:solidFill>
                  <a:schemeClr val="lt1"/>
                </a:solidFill>
              </a:ln>
              <a:effectLst/>
            </c:spPr>
            <c:extLst>
              <c:ext xmlns:c16="http://schemas.microsoft.com/office/drawing/2014/chart" uri="{C3380CC4-5D6E-409C-BE32-E72D297353CC}">
                <c16:uniqueId val="{0000000E-2154-476E-BCC6-A650FCD11ED7}"/>
              </c:ext>
            </c:extLst>
          </c:dPt>
          <c:dPt>
            <c:idx val="3"/>
            <c:bubble3D val="0"/>
            <c:spPr>
              <a:noFill/>
              <a:ln w="19050">
                <a:solidFill>
                  <a:schemeClr val="lt1"/>
                </a:solidFill>
              </a:ln>
              <a:effectLst/>
            </c:spPr>
            <c:extLst>
              <c:ext xmlns:c16="http://schemas.microsoft.com/office/drawing/2014/chart" uri="{C3380CC4-5D6E-409C-BE32-E72D297353CC}">
                <c16:uniqueId val="{00000010-2154-476E-BCC6-A650FCD11ED7}"/>
              </c:ext>
            </c:extLst>
          </c:dPt>
          <c:dLbls>
            <c:dLbl>
              <c:idx val="1"/>
              <c:layout>
                <c:manualLayout>
                  <c:x val="2.6388998250218728E-2"/>
                  <c:y val="1.4336176727909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A80B75E2-B935-4D9C-B217-7E0B21A90BF2}" type="CELLREF">
                      <a:rPr lang="en-US"/>
                      <a:pPr>
                        <a:defRPr/>
                      </a:pPr>
                      <a:t>[CELLREF]</a:t>
                    </a:fld>
                    <a:endParaRPr lang="en-US"/>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125"/>
                      <c:h val="0.1076388888888889"/>
                    </c:manualLayout>
                  </c15:layout>
                  <c15:dlblFieldTable>
                    <c15:dlblFTEntry>
                      <c15:txfldGUID>{A80B75E2-B935-4D9C-B217-7E0B21A90BF2}</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0C-2154-476E-BCC6-A650FCD11E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11-2154-476E-BCC6-A650FCD11ED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[dashboard_menu.xlsx]PIVOT!PivotTable1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s>
    <c:plotArea>
      <c:layout/>
      <c:barChart>
        <c:barDir val="col"/>
        <c:grouping val="clustered"/>
        <c:varyColors val="0"/>
        <c:ser>
          <c:idx val="0"/>
          <c:order val="0"/>
          <c:tx>
            <c:strRef>
              <c:f>PIVOT!$I$2:$I$3</c:f>
              <c:strCache>
                <c:ptCount val="1"/>
                <c:pt idx="0">
                  <c:v>چوپان</c:v>
                </c:pt>
              </c:strCache>
            </c:strRef>
          </c:tx>
          <c:spPr>
            <a:solidFill>
              <a:schemeClr val="accent1"/>
            </a:solidFill>
            <a:ln>
              <a:noFill/>
            </a:ln>
            <a:effectLst/>
          </c:spPr>
          <c:invertIfNegative val="0"/>
          <c:cat>
            <c:strRef>
              <c:f>PIVOT!$H$4:$H$6</c:f>
              <c:strCache>
                <c:ptCount val="2"/>
                <c:pt idx="0">
                  <c:v>خامه</c:v>
                </c:pt>
                <c:pt idx="1">
                  <c:v>دوغ</c:v>
                </c:pt>
              </c:strCache>
            </c:strRef>
          </c:cat>
          <c:val>
            <c:numRef>
              <c:f>PIVOT!$I$4:$I$6</c:f>
              <c:numCache>
                <c:formatCode>#,##0</c:formatCode>
                <c:ptCount val="2"/>
                <c:pt idx="0">
                  <c:v>1004790</c:v>
                </c:pt>
                <c:pt idx="1">
                  <c:v>934927</c:v>
                </c:pt>
              </c:numCache>
            </c:numRef>
          </c:val>
          <c:extLst>
            <c:ext xmlns:c16="http://schemas.microsoft.com/office/drawing/2014/chart" uri="{C3380CC4-5D6E-409C-BE32-E72D297353CC}">
              <c16:uniqueId val="{00000000-CA8F-4E5A-A484-CBAD01052759}"/>
            </c:ext>
          </c:extLst>
        </c:ser>
        <c:ser>
          <c:idx val="1"/>
          <c:order val="1"/>
          <c:tx>
            <c:strRef>
              <c:f>PIVOT!$J$2:$J$3</c:f>
              <c:strCache>
                <c:ptCount val="1"/>
                <c:pt idx="0">
                  <c:v>عالیس</c:v>
                </c:pt>
              </c:strCache>
            </c:strRef>
          </c:tx>
          <c:spPr>
            <a:solidFill>
              <a:schemeClr val="accent2"/>
            </a:solidFill>
            <a:ln>
              <a:noFill/>
            </a:ln>
            <a:effectLst/>
          </c:spPr>
          <c:invertIfNegative val="0"/>
          <c:cat>
            <c:strRef>
              <c:f>PIVOT!$H$4:$H$6</c:f>
              <c:strCache>
                <c:ptCount val="2"/>
                <c:pt idx="0">
                  <c:v>خامه</c:v>
                </c:pt>
                <c:pt idx="1">
                  <c:v>دوغ</c:v>
                </c:pt>
              </c:strCache>
            </c:strRef>
          </c:cat>
          <c:val>
            <c:numRef>
              <c:f>PIVOT!$J$4:$J$6</c:f>
              <c:numCache>
                <c:formatCode>#,##0</c:formatCode>
                <c:ptCount val="2"/>
                <c:pt idx="0">
                  <c:v>447841</c:v>
                </c:pt>
                <c:pt idx="1">
                  <c:v>358037</c:v>
                </c:pt>
              </c:numCache>
            </c:numRef>
          </c:val>
          <c:extLst>
            <c:ext xmlns:c16="http://schemas.microsoft.com/office/drawing/2014/chart" uri="{C3380CC4-5D6E-409C-BE32-E72D297353CC}">
              <c16:uniqueId val="{00000005-CA8F-4E5A-A484-CBAD01052759}"/>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v>Series1</c:v>
          </c:tx>
          <c:spPr>
            <a:solidFill>
              <a:schemeClr val="accent1"/>
            </a:solidFill>
            <a:ln>
              <a:noFill/>
            </a:ln>
            <a:effectLst/>
          </c:spPr>
          <c:invertIfNegative val="0"/>
          <c:cat>
            <c:numLit>
              <c:formatCode>General</c:formatCode>
              <c:ptCount val="2"/>
              <c:pt idx="0">
                <c:v>1</c:v>
              </c:pt>
              <c:pt idx="1">
                <c:v>2</c:v>
              </c:pt>
            </c:numLit>
          </c:cat>
          <c:val>
            <c:numLit>
              <c:formatCode>General</c:formatCode>
              <c:ptCount val="2"/>
              <c:pt idx="0">
                <c:v>1004790</c:v>
              </c:pt>
              <c:pt idx="1">
                <c:v>934927</c:v>
              </c:pt>
            </c:numLit>
          </c:val>
          <c:extLst>
            <c:ext xmlns:c16="http://schemas.microsoft.com/office/drawing/2014/chart" uri="{C3380CC4-5D6E-409C-BE32-E72D297353CC}">
              <c16:uniqueId val="{00000000-E6ED-4CA0-8FC1-C7ACE7CEC941}"/>
            </c:ext>
          </c:extLst>
        </c:ser>
        <c:ser>
          <c:idx val="1"/>
          <c:order val="1"/>
          <c:tx>
            <c:v>Series2</c:v>
          </c:tx>
          <c:spPr>
            <a:solidFill>
              <a:schemeClr val="accent2"/>
            </a:solidFill>
            <a:ln>
              <a:noFill/>
            </a:ln>
            <a:effectLst/>
          </c:spPr>
          <c:invertIfNegative val="0"/>
          <c:cat>
            <c:numLit>
              <c:formatCode>General</c:formatCode>
              <c:ptCount val="2"/>
              <c:pt idx="0">
                <c:v>1</c:v>
              </c:pt>
              <c:pt idx="1">
                <c:v>2</c:v>
              </c:pt>
            </c:numLit>
          </c:cat>
          <c:val>
            <c:numLit>
              <c:formatCode>General</c:formatCode>
              <c:ptCount val="2"/>
              <c:pt idx="0">
                <c:v>447841</c:v>
              </c:pt>
              <c:pt idx="1">
                <c:v>358037</c:v>
              </c:pt>
            </c:numLit>
          </c:val>
          <c:extLst>
            <c:ext xmlns:c16="http://schemas.microsoft.com/office/drawing/2014/chart" uri="{C3380CC4-5D6E-409C-BE32-E72D297353CC}">
              <c16:uniqueId val="{00000001-E6ED-4CA0-8FC1-C7ACE7CEC941}"/>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lineChart>
        <c:grouping val="standard"/>
        <c:varyColors val="0"/>
        <c:ser>
          <c:idx val="0"/>
          <c:order val="0"/>
          <c:tx>
            <c:strRef>
              <c:f>DYNAMIC_CHART!$M$1</c:f>
              <c:strCache>
                <c:ptCount val="1"/>
                <c:pt idx="0">
                  <c:v>میزان فروش</c:v>
                </c:pt>
              </c:strCache>
            </c:strRef>
          </c:tx>
          <c:spPr>
            <a:ln w="34925" cap="rnd">
              <a:solidFill>
                <a:schemeClr val="lt1"/>
              </a:solidFill>
              <a:round/>
            </a:ln>
            <a:effectLst>
              <a:outerShdw dist="25400" dir="2700000" algn="tl" rotWithShape="0">
                <a:schemeClr val="accent1"/>
              </a:outerShdw>
            </a:effectLst>
          </c:spPr>
          <c:marker>
            <c:symbol val="none"/>
          </c:marker>
          <c:cat>
            <c:strRef>
              <c:f>DYNAMIC_CHART!$L$2:$L$13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DYNAMIC_CHART!$M$2:$M$13</c:f>
              <c:numCache>
                <c:formatCode>General</c:formatCode>
                <c:ptCount val="12"/>
                <c:pt idx="0">
                  <c:v>0</c:v>
                </c:pt>
                <c:pt idx="1">
                  <c:v>7716</c:v>
                </c:pt>
                <c:pt idx="2">
                  <c:v>11237</c:v>
                </c:pt>
                <c:pt idx="3">
                  <c:v>13811</c:v>
                </c:pt>
                <c:pt idx="4">
                  <c:v>17985</c:v>
                </c:pt>
                <c:pt idx="5">
                  <c:v>20620</c:v>
                </c:pt>
                <c:pt idx="6">
                  <c:v>23038</c:v>
                </c:pt>
                <c:pt idx="7">
                  <c:v>25073</c:v>
                </c:pt>
                <c:pt idx="8">
                  <c:v>28966</c:v>
                </c:pt>
                <c:pt idx="9">
                  <c:v>32064</c:v>
                </c:pt>
                <c:pt idx="10">
                  <c:v>#N/A</c:v>
                </c:pt>
                <c:pt idx="11">
                  <c:v>#N/A</c:v>
                </c:pt>
              </c:numCache>
            </c:numRef>
          </c:val>
          <c:smooth val="0"/>
          <c:extLst>
            <c:ext xmlns:c16="http://schemas.microsoft.com/office/drawing/2014/chart" uri="{C3380CC4-5D6E-409C-BE32-E72D297353CC}">
              <c16:uniqueId val="{00000000-4BD7-44B3-A2EB-8C8AB52160FD}"/>
            </c:ext>
          </c:extLst>
        </c:ser>
        <c:dLbls>
          <c:showLegendKey val="0"/>
          <c:showVal val="0"/>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37099792"/>
        <c:axId val="737088976"/>
      </c:lineChart>
      <c:catAx>
        <c:axId val="737099792"/>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737088976"/>
        <c:crosses val="autoZero"/>
        <c:auto val="1"/>
        <c:lblAlgn val="ctr"/>
        <c:lblOffset val="100"/>
        <c:noMultiLvlLbl val="0"/>
      </c:catAx>
      <c:valAx>
        <c:axId val="737088976"/>
        <c:scaling>
          <c:orientation val="minMax"/>
          <c:max val="50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737099792"/>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469816272965883E-2"/>
          <c:y val="0.15787037037037038"/>
          <c:w val="0.86486351706036746"/>
          <c:h val="0.64939231554389032"/>
        </c:manualLayout>
      </c:layout>
      <c:lineChart>
        <c:grouping val="standard"/>
        <c:varyColors val="0"/>
        <c:ser>
          <c:idx val="0"/>
          <c:order val="0"/>
          <c:tx>
            <c:strRef>
              <c:f>DYNAMIC_CHART!$M$1</c:f>
              <c:strCache>
                <c:ptCount val="1"/>
                <c:pt idx="0">
                  <c:v>میزان فروش</c:v>
                </c:pt>
              </c:strCache>
            </c:strRef>
          </c:tx>
          <c:spPr>
            <a:ln w="28575" cap="rnd">
              <a:solidFill>
                <a:schemeClr val="accent1"/>
              </a:solidFill>
              <a:round/>
            </a:ln>
            <a:effectLst/>
          </c:spPr>
          <c:marker>
            <c:symbol val="none"/>
          </c:marker>
          <c:cat>
            <c:strRef>
              <c:f>DYNAMIC_CHART!$L$2:$L$13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DYNAMIC_CHART!$M$2:$M$13</c:f>
              <c:numCache>
                <c:formatCode>General</c:formatCode>
                <c:ptCount val="12"/>
                <c:pt idx="0">
                  <c:v>0</c:v>
                </c:pt>
                <c:pt idx="1">
                  <c:v>7716</c:v>
                </c:pt>
                <c:pt idx="2">
                  <c:v>11237</c:v>
                </c:pt>
                <c:pt idx="3">
                  <c:v>13811</c:v>
                </c:pt>
                <c:pt idx="4">
                  <c:v>17985</c:v>
                </c:pt>
                <c:pt idx="5">
                  <c:v>20620</c:v>
                </c:pt>
                <c:pt idx="6">
                  <c:v>23038</c:v>
                </c:pt>
                <c:pt idx="7">
                  <c:v>25073</c:v>
                </c:pt>
                <c:pt idx="8">
                  <c:v>28966</c:v>
                </c:pt>
                <c:pt idx="9">
                  <c:v>32064</c:v>
                </c:pt>
                <c:pt idx="10">
                  <c:v>#N/A</c:v>
                </c:pt>
                <c:pt idx="11">
                  <c:v>#N/A</c:v>
                </c:pt>
              </c:numCache>
            </c:numRef>
          </c:val>
          <c:smooth val="0"/>
          <c:extLst>
            <c:ext xmlns:c16="http://schemas.microsoft.com/office/drawing/2014/chart" uri="{C3380CC4-5D6E-409C-BE32-E72D297353CC}">
              <c16:uniqueId val="{00000000-9247-4251-843D-5BAF5DA77341}"/>
            </c:ext>
          </c:extLst>
        </c:ser>
        <c:dLbls>
          <c:showLegendKey val="0"/>
          <c:showVal val="0"/>
          <c:showCatName val="0"/>
          <c:showSerName val="0"/>
          <c:showPercent val="0"/>
          <c:showBubbleSize val="0"/>
        </c:dLbls>
        <c:smooth val="0"/>
        <c:axId val="1081292687"/>
        <c:axId val="1081288111"/>
      </c:lineChart>
      <c:catAx>
        <c:axId val="1081292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288111"/>
        <c:crosses val="autoZero"/>
        <c:auto val="1"/>
        <c:lblAlgn val="ctr"/>
        <c:lblOffset val="100"/>
        <c:noMultiLvlLbl val="0"/>
      </c:catAx>
      <c:valAx>
        <c:axId val="10812881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2926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56EA-4B5F-AF70-9554E1F04CB2}"/>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544D-457E-9527-F599D0B3A627}"/>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05252979116369"/>
          <c:y val="4.3912161845706434E-2"/>
          <c:w val="0.55789494041767262"/>
          <c:h val="0.94011977930130941"/>
        </c:manualLayout>
      </c:layout>
      <c:barChart>
        <c:barDir val="col"/>
        <c:grouping val="clustered"/>
        <c:varyColors val="0"/>
        <c:ser>
          <c:idx val="0"/>
          <c:order val="0"/>
          <c:tx>
            <c:strRef>
              <c:f>'1 (2)'!$Q$24</c:f>
              <c:strCache>
                <c:ptCount val="1"/>
                <c:pt idx="0">
                  <c:v>پروژه7</c:v>
                </c:pt>
              </c:strCache>
            </c:strRef>
          </c:tx>
          <c:spPr>
            <a:solidFill>
              <a:schemeClr val="accent1">
                <a:lumMod val="50000"/>
              </a:schemeClr>
            </a:solidFill>
            <a:ln>
              <a:noFill/>
            </a:ln>
            <a:effectLst/>
          </c:spPr>
          <c:invertIfNegative val="0"/>
          <c:dLbls>
            <c:dLbl>
              <c:idx val="0"/>
              <c:layout>
                <c:manualLayout>
                  <c:x val="-1.4583048652074977E-2"/>
                  <c:y val="0.39808567016285917"/>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0.27351046153386832"/>
                      <c:h val="0.12600786053630902"/>
                    </c:manualLayout>
                  </c15:layout>
                </c:ext>
                <c:ext xmlns:c16="http://schemas.microsoft.com/office/drawing/2014/chart" uri="{C3380CC4-5D6E-409C-BE32-E72D297353CC}">
                  <c16:uniqueId val="{00000001-E380-4C46-9B9A-A16464810A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 (2)'!$Q$25</c:f>
              <c:numCache>
                <c:formatCode>0.00%</c:formatCode>
                <c:ptCount val="1"/>
                <c:pt idx="0">
                  <c:v>1</c:v>
                </c:pt>
              </c:numCache>
            </c:numRef>
          </c:val>
          <c:extLst>
            <c:ext xmlns:c16="http://schemas.microsoft.com/office/drawing/2014/chart" uri="{C3380CC4-5D6E-409C-BE32-E72D297353CC}">
              <c16:uniqueId val="{00000000-E380-4C46-9B9A-A16464810A2B}"/>
            </c:ext>
          </c:extLst>
        </c:ser>
        <c:dLbls>
          <c:showLegendKey val="0"/>
          <c:showVal val="0"/>
          <c:showCatName val="0"/>
          <c:showSerName val="0"/>
          <c:showPercent val="0"/>
          <c:showBubbleSize val="0"/>
        </c:dLbls>
        <c:gapWidth val="219"/>
        <c:overlap val="-27"/>
        <c:axId val="902546047"/>
        <c:axId val="902541471"/>
      </c:barChart>
      <c:catAx>
        <c:axId val="902546047"/>
        <c:scaling>
          <c:orientation val="minMax"/>
        </c:scaling>
        <c:delete val="1"/>
        <c:axPos val="b"/>
        <c:majorTickMark val="none"/>
        <c:minorTickMark val="none"/>
        <c:tickLblPos val="nextTo"/>
        <c:crossAx val="902541471"/>
        <c:crosses val="autoZero"/>
        <c:auto val="1"/>
        <c:lblAlgn val="ctr"/>
        <c:lblOffset val="100"/>
        <c:noMultiLvlLbl val="0"/>
      </c:catAx>
      <c:valAx>
        <c:axId val="902541471"/>
        <c:scaling>
          <c:orientation val="minMax"/>
          <c:max val="1"/>
        </c:scaling>
        <c:delete val="1"/>
        <c:axPos val="l"/>
        <c:numFmt formatCode="0.00%" sourceLinked="1"/>
        <c:majorTickMark val="out"/>
        <c:minorTickMark val="none"/>
        <c:tickLblPos val="nextTo"/>
        <c:crossAx val="902546047"/>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[dashboard_menu.xlsx]PIVOT!PivotTable1</c:name>
    <c:fmtId val="7"/>
  </c:pivotSource>
  <c:chart>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pivotFmt>
      <c:pivotFmt>
        <c:idx val="13"/>
      </c:pivotFmt>
      <c:pivotFmt>
        <c:idx val="14"/>
      </c:pivotFmt>
      <c:pivotFmt>
        <c:idx val="15"/>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s>
    <c:plotArea>
      <c:layout/>
      <c:barChart>
        <c:barDir val="col"/>
        <c:grouping val="clustered"/>
        <c:varyColors val="0"/>
        <c:ser>
          <c:idx val="0"/>
          <c:order val="0"/>
          <c:tx>
            <c:strRef>
              <c:f>PIVOT!$I$2:$I$3</c:f>
              <c:strCache>
                <c:ptCount val="1"/>
                <c:pt idx="0">
                  <c:v>چوپان</c:v>
                </c:pt>
              </c:strCache>
            </c:strRef>
          </c:tx>
          <c:spPr>
            <a:solidFill>
              <a:schemeClr val="accent1"/>
            </a:solidFill>
            <a:ln>
              <a:noFill/>
            </a:ln>
            <a:effectLst/>
          </c:spPr>
          <c:invertIfNegative val="0"/>
          <c:cat>
            <c:strRef>
              <c:f>PIVOT!$H$4:$H$6</c:f>
              <c:strCache>
                <c:ptCount val="2"/>
                <c:pt idx="0">
                  <c:v>خامه</c:v>
                </c:pt>
                <c:pt idx="1">
                  <c:v>دوغ</c:v>
                </c:pt>
              </c:strCache>
            </c:strRef>
          </c:cat>
          <c:val>
            <c:numRef>
              <c:f>PIVOT!$I$4:$I$6</c:f>
              <c:numCache>
                <c:formatCode>#,##0</c:formatCode>
                <c:ptCount val="2"/>
                <c:pt idx="0">
                  <c:v>1004790</c:v>
                </c:pt>
                <c:pt idx="1">
                  <c:v>934927</c:v>
                </c:pt>
              </c:numCache>
            </c:numRef>
          </c:val>
          <c:extLst>
            <c:ext xmlns:c16="http://schemas.microsoft.com/office/drawing/2014/chart" uri="{C3380CC4-5D6E-409C-BE32-E72D297353CC}">
              <c16:uniqueId val="{00000000-5F35-4DD5-9A0D-BE0DF6EE0F7C}"/>
            </c:ext>
          </c:extLst>
        </c:ser>
        <c:ser>
          <c:idx val="1"/>
          <c:order val="1"/>
          <c:tx>
            <c:strRef>
              <c:f>PIVOT!$J$2:$J$3</c:f>
              <c:strCache>
                <c:ptCount val="1"/>
                <c:pt idx="0">
                  <c:v>عالیس</c:v>
                </c:pt>
              </c:strCache>
            </c:strRef>
          </c:tx>
          <c:spPr>
            <a:solidFill>
              <a:schemeClr val="accent2"/>
            </a:solidFill>
            <a:ln>
              <a:noFill/>
            </a:ln>
            <a:effectLst/>
          </c:spPr>
          <c:invertIfNegative val="0"/>
          <c:cat>
            <c:strRef>
              <c:f>PIVOT!$H$4:$H$6</c:f>
              <c:strCache>
                <c:ptCount val="2"/>
                <c:pt idx="0">
                  <c:v>خامه</c:v>
                </c:pt>
                <c:pt idx="1">
                  <c:v>دوغ</c:v>
                </c:pt>
              </c:strCache>
            </c:strRef>
          </c:cat>
          <c:val>
            <c:numRef>
              <c:f>PIVOT!$J$4:$J$6</c:f>
              <c:numCache>
                <c:formatCode>#,##0</c:formatCode>
                <c:ptCount val="2"/>
                <c:pt idx="0">
                  <c:v>447841</c:v>
                </c:pt>
                <c:pt idx="1">
                  <c:v>358037</c:v>
                </c:pt>
              </c:numCache>
            </c:numRef>
          </c:val>
          <c:extLst>
            <c:ext xmlns:c16="http://schemas.microsoft.com/office/drawing/2014/chart" uri="{C3380CC4-5D6E-409C-BE32-E72D297353CC}">
              <c16:uniqueId val="{00000005-5F35-4DD5-9A0D-BE0DF6EE0F7C}"/>
            </c:ext>
          </c:extLst>
        </c:ser>
        <c:dLbls>
          <c:showLegendKey val="0"/>
          <c:showVal val="0"/>
          <c:showCatName val="0"/>
          <c:showSerName val="0"/>
          <c:showPercent val="0"/>
          <c:showBubbleSize val="0"/>
        </c:dLbls>
        <c:gapWidth val="219"/>
        <c:overlap val="-27"/>
        <c:axId val="737107696"/>
        <c:axId val="737111440"/>
      </c:barChart>
      <c:catAx>
        <c:axId val="737107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7111440"/>
        <c:crosses val="autoZero"/>
        <c:auto val="1"/>
        <c:lblAlgn val="ctr"/>
        <c:lblOffset val="100"/>
        <c:noMultiLvlLbl val="0"/>
      </c:catAx>
      <c:valAx>
        <c:axId val="737111440"/>
        <c:scaling>
          <c:orientation val="minMax"/>
        </c:scaling>
        <c:delete val="0"/>
        <c:axPos val="l"/>
        <c:majorGridlines>
          <c:spPr>
            <a:ln w="9525" cap="flat" cmpd="sng" algn="ctr">
              <a:solidFill>
                <a:schemeClr val="tx1">
                  <a:lumMod val="15000"/>
                  <a:lumOff val="85000"/>
                </a:schemeClr>
              </a:solidFill>
              <a:round/>
            </a:ln>
            <a:effectLst/>
          </c:spPr>
        </c:majorGridlines>
        <c:numFmt formatCode="[$-3000401]0,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B Titr" panose="00000700000000000000" pitchFamily="2" charset="-78"/>
              </a:defRPr>
            </a:pPr>
            <a:endParaRPr lang="en-US"/>
          </a:p>
        </c:txPr>
        <c:crossAx val="7371076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lineChart>
        <c:grouping val="standard"/>
        <c:varyColors val="0"/>
        <c:ser>
          <c:idx val="0"/>
          <c:order val="0"/>
          <c:tx>
            <c:strRef>
              <c:f>DYNAMIC_CHART!$M$1</c:f>
              <c:strCache>
                <c:ptCount val="1"/>
                <c:pt idx="0">
                  <c:v>میزان فروش</c:v>
                </c:pt>
              </c:strCache>
            </c:strRef>
          </c:tx>
          <c:spPr>
            <a:ln w="34925" cap="rnd">
              <a:solidFill>
                <a:schemeClr val="lt1"/>
              </a:solidFill>
              <a:round/>
            </a:ln>
            <a:effectLst>
              <a:outerShdw dist="25400" dir="2700000" algn="tl" rotWithShape="0">
                <a:schemeClr val="accent1"/>
              </a:outerShdw>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accent1">
                          <a:lumMod val="60000"/>
                          <a:lumOff val="40000"/>
                        </a:schemeClr>
                      </a:solidFill>
                    </a:ln>
                    <a:effectLst/>
                  </c:spPr>
                </c15:leaderLines>
              </c:ext>
            </c:extLst>
          </c:dLbls>
          <c:cat>
            <c:strRef>
              <c:f>DYNAMIC_CHART!$L$2:$L$13</c:f>
              <c:strCache>
                <c:ptCount val="12"/>
                <c:pt idx="0">
                  <c:v>فروردین</c:v>
                </c:pt>
                <c:pt idx="1">
                  <c:v>اردیبهشت</c:v>
                </c:pt>
                <c:pt idx="2">
                  <c:v>خرداد</c:v>
                </c:pt>
                <c:pt idx="3">
                  <c:v>تیر</c:v>
                </c:pt>
                <c:pt idx="4">
                  <c:v>مرداد</c:v>
                </c:pt>
                <c:pt idx="5">
                  <c:v>شهریور</c:v>
                </c:pt>
                <c:pt idx="6">
                  <c:v>مهر</c:v>
                </c:pt>
                <c:pt idx="7">
                  <c:v>آبان</c:v>
                </c:pt>
                <c:pt idx="8">
                  <c:v>آذر</c:v>
                </c:pt>
                <c:pt idx="9">
                  <c:v>دی</c:v>
                </c:pt>
                <c:pt idx="10">
                  <c:v>بهمن</c:v>
                </c:pt>
                <c:pt idx="11">
                  <c:v>اسفند</c:v>
                </c:pt>
              </c:strCache>
            </c:strRef>
          </c:cat>
          <c:val>
            <c:numRef>
              <c:f>DYNAMIC_CHART!$M$2:$M$13</c:f>
              <c:numCache>
                <c:formatCode>General</c:formatCode>
                <c:ptCount val="12"/>
                <c:pt idx="0">
                  <c:v>0</c:v>
                </c:pt>
                <c:pt idx="1">
                  <c:v>7716</c:v>
                </c:pt>
                <c:pt idx="2">
                  <c:v>11237</c:v>
                </c:pt>
                <c:pt idx="3">
                  <c:v>13811</c:v>
                </c:pt>
                <c:pt idx="4">
                  <c:v>17985</c:v>
                </c:pt>
                <c:pt idx="5">
                  <c:v>20620</c:v>
                </c:pt>
                <c:pt idx="6">
                  <c:v>23038</c:v>
                </c:pt>
                <c:pt idx="7">
                  <c:v>25073</c:v>
                </c:pt>
                <c:pt idx="8">
                  <c:v>28966</c:v>
                </c:pt>
                <c:pt idx="9">
                  <c:v>32064</c:v>
                </c:pt>
                <c:pt idx="10">
                  <c:v>#N/A</c:v>
                </c:pt>
                <c:pt idx="11">
                  <c:v>#N/A</c:v>
                </c:pt>
              </c:numCache>
            </c:numRef>
          </c:val>
          <c:smooth val="0"/>
          <c:extLst>
            <c:ext xmlns:c16="http://schemas.microsoft.com/office/drawing/2014/chart" uri="{C3380CC4-5D6E-409C-BE32-E72D297353CC}">
              <c16:uniqueId val="{00000000-A984-40B6-9A2F-5318584E6BEF}"/>
            </c:ext>
          </c:extLst>
        </c:ser>
        <c:dLbls>
          <c:dLblPos val="t"/>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37099792"/>
        <c:axId val="737088976"/>
      </c:lineChart>
      <c:catAx>
        <c:axId val="737099792"/>
        <c:scaling>
          <c:orientation val="minMax"/>
        </c:scaling>
        <c:delete val="0"/>
        <c:axPos val="b"/>
        <c:numFmt formatCode="General" sourceLinked="1"/>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n-US"/>
          </a:p>
        </c:txPr>
        <c:crossAx val="737088976"/>
        <c:crosses val="autoZero"/>
        <c:auto val="1"/>
        <c:lblAlgn val="ctr"/>
        <c:lblOffset val="100"/>
        <c:noMultiLvlLbl val="0"/>
      </c:catAx>
      <c:valAx>
        <c:axId val="737088976"/>
        <c:scaling>
          <c:orientation val="minMax"/>
          <c:max val="5000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737099792"/>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4C8-4901-AC7C-2E9AA66A45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4C8-4901-AC7C-2E9AA66A45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4C8-4901-AC7C-2E9AA66A45C4}"/>
              </c:ext>
            </c:extLst>
          </c:dPt>
          <c:dPt>
            <c:idx val="3"/>
            <c:bubble3D val="0"/>
            <c:spPr>
              <a:noFill/>
              <a:ln w="19050">
                <a:solidFill>
                  <a:schemeClr val="lt1"/>
                </a:solidFill>
              </a:ln>
              <a:effectLst/>
            </c:spPr>
            <c:extLst>
              <c:ext xmlns:c16="http://schemas.microsoft.com/office/drawing/2014/chart" uri="{C3380CC4-5D6E-409C-BE32-E72D297353CC}">
                <c16:uniqueId val="{00000002-359F-458A-93F3-1066CB7584E1}"/>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0-359F-458A-93F3-1066CB7584E1}"/>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4-359F-458A-93F3-1066CB7584E1}"/>
              </c:ext>
            </c:extLst>
          </c:dPt>
          <c:dPt>
            <c:idx val="1"/>
            <c:bubble3D val="0"/>
            <c:spPr>
              <a:solidFill>
                <a:schemeClr val="tx1">
                  <a:lumMod val="95000"/>
                  <a:lumOff val="5000"/>
                </a:schemeClr>
              </a:solidFill>
              <a:ln w="19050">
                <a:solidFill>
                  <a:schemeClr val="lt1"/>
                </a:solidFill>
              </a:ln>
              <a:effectLst/>
            </c:spPr>
            <c:extLst>
              <c:ext xmlns:c16="http://schemas.microsoft.com/office/drawing/2014/chart" uri="{C3380CC4-5D6E-409C-BE32-E72D297353CC}">
                <c16:uniqueId val="{0000001A-359F-458A-93F3-1066CB7584E1}"/>
              </c:ext>
            </c:extLst>
          </c:dPt>
          <c:dPt>
            <c:idx val="2"/>
            <c:bubble3D val="0"/>
            <c:spPr>
              <a:noFill/>
              <a:ln w="19050">
                <a:solidFill>
                  <a:schemeClr val="lt1"/>
                </a:solidFill>
              </a:ln>
              <a:effectLst/>
            </c:spPr>
            <c:extLst>
              <c:ext xmlns:c16="http://schemas.microsoft.com/office/drawing/2014/chart" uri="{C3380CC4-5D6E-409C-BE32-E72D297353CC}">
                <c16:uniqueId val="{00000003-359F-458A-93F3-1066CB7584E1}"/>
              </c:ext>
            </c:extLst>
          </c:dPt>
          <c:dPt>
            <c:idx val="3"/>
            <c:bubble3D val="0"/>
            <c:spPr>
              <a:noFill/>
              <a:ln w="19050">
                <a:solidFill>
                  <a:schemeClr val="lt1"/>
                </a:solidFill>
              </a:ln>
              <a:effectLst/>
            </c:spPr>
            <c:extLst>
              <c:ext xmlns:c16="http://schemas.microsoft.com/office/drawing/2014/chart" uri="{C3380CC4-5D6E-409C-BE32-E72D297353CC}">
                <c16:uniqueId val="{0000001B-359F-458A-93F3-1066CB7584E1}"/>
              </c:ext>
            </c:extLst>
          </c:dPt>
          <c:dLbls>
            <c:dLbl>
              <c:idx val="1"/>
              <c:layout>
                <c:manualLayout>
                  <c:x val="2.6388998250218728E-2"/>
                  <c:y val="1.4336176727909013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A80B75E2-B935-4D9C-B217-7E0B21A90BF2}" type="CELLREF">
                      <a:rPr lang="en-US"/>
                      <a:pPr>
                        <a:defRPr/>
                      </a:pPr>
                      <a:t>[CELLREF]</a:t>
                    </a:fld>
                    <a:endParaRPr lang="en-US"/>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125"/>
                      <c:h val="0.1076388888888889"/>
                    </c:manualLayout>
                  </c15:layout>
                  <c15:dlblFieldTable>
                    <c15:dlblFTEntry>
                      <c15:txfldGUID>{A80B75E2-B935-4D9C-B217-7E0B21A90BF2}</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1A-359F-458A-93F3-1066CB7584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01-359F-458A-93F3-1066CB7584E1}"/>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EXAMPLE_PROJECTS!$A$4</c:f>
              <c:strCache>
                <c:ptCount val="1"/>
                <c:pt idx="0">
                  <c:v>درصد پیشرفت</c:v>
                </c:pt>
              </c:strCache>
            </c:strRef>
          </c:tx>
          <c:spPr>
            <a:solidFill>
              <a:schemeClr val="accent1"/>
            </a:solidFill>
            <a:ln>
              <a:noFill/>
            </a:ln>
            <a:effectLst/>
            <a:scene3d>
              <a:camera prst="orthographicFront"/>
              <a:lightRig rig="threePt" dir="t"/>
            </a:scene3d>
            <a:sp3d>
              <a:bevelT prst="relaxedInset"/>
            </a:sp3d>
          </c:spPr>
          <c:invertIfNegative val="0"/>
          <c:val>
            <c:numRef>
              <c:f>EXAMPLE_PROJECTS!$A$5</c:f>
              <c:numCache>
                <c:formatCode>0%</c:formatCode>
                <c:ptCount val="1"/>
                <c:pt idx="0">
                  <c:v>0.68936704449791741</c:v>
                </c:pt>
              </c:numCache>
            </c:numRef>
          </c:val>
          <c:extLst>
            <c:ext xmlns:c16="http://schemas.microsoft.com/office/drawing/2014/chart" uri="{C3380CC4-5D6E-409C-BE32-E72D297353CC}">
              <c16:uniqueId val="{00000000-9D9F-435C-AA26-322866BE69A7}"/>
            </c:ext>
          </c:extLst>
        </c:ser>
        <c:dLbls>
          <c:showLegendKey val="0"/>
          <c:showVal val="0"/>
          <c:showCatName val="0"/>
          <c:showSerName val="0"/>
          <c:showPercent val="0"/>
          <c:showBubbleSize val="0"/>
        </c:dLbls>
        <c:gapWidth val="219"/>
        <c:overlap val="-27"/>
        <c:axId val="737084400"/>
        <c:axId val="737098544"/>
      </c:barChart>
      <c:catAx>
        <c:axId val="737084400"/>
        <c:scaling>
          <c:orientation val="minMax"/>
        </c:scaling>
        <c:delete val="1"/>
        <c:axPos val="b"/>
        <c:majorTickMark val="none"/>
        <c:minorTickMark val="none"/>
        <c:tickLblPos val="nextTo"/>
        <c:crossAx val="737098544"/>
        <c:crosses val="autoZero"/>
        <c:auto val="1"/>
        <c:lblAlgn val="ctr"/>
        <c:lblOffset val="100"/>
        <c:noMultiLvlLbl val="0"/>
      </c:catAx>
      <c:valAx>
        <c:axId val="737098544"/>
        <c:scaling>
          <c:orientation val="minMax"/>
          <c:max val="1"/>
        </c:scaling>
        <c:delete val="1"/>
        <c:axPos val="l"/>
        <c:numFmt formatCode="0%" sourceLinked="1"/>
        <c:majorTickMark val="none"/>
        <c:minorTickMark val="none"/>
        <c:tickLblPos val="nextTo"/>
        <c:crossAx val="737084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tx>
            <c:strRef>
              <c:f>EXAMPLE_PROJECTS!$B$11</c:f>
              <c:strCache>
                <c:ptCount val="1"/>
                <c:pt idx="0">
                  <c:v>DONUT</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noFill/>
              <a:ln w="19050">
                <a:solidFill>
                  <a:schemeClr val="lt1"/>
                </a:solidFill>
              </a:ln>
              <a:effectLst/>
            </c:spPr>
            <c:extLst>
              <c:ext xmlns:c16="http://schemas.microsoft.com/office/drawing/2014/chart" uri="{C3380CC4-5D6E-409C-BE32-E72D297353CC}">
                <c16:uniqueId val="{00000008-9B4A-4CCB-ADEA-D0EED7FBC64F}"/>
              </c:ext>
            </c:extLst>
          </c:dPt>
          <c:val>
            <c:numRef>
              <c:f>EXAMPLE_PROJECTS!$B$12:$B$15</c:f>
              <c:numCache>
                <c:formatCode>General</c:formatCode>
                <c:ptCount val="4"/>
                <c:pt idx="0">
                  <c:v>60</c:v>
                </c:pt>
                <c:pt idx="1">
                  <c:v>60</c:v>
                </c:pt>
                <c:pt idx="2">
                  <c:v>60</c:v>
                </c:pt>
                <c:pt idx="3">
                  <c:v>180</c:v>
                </c:pt>
              </c:numCache>
            </c:numRef>
          </c:val>
          <c:extLst>
            <c:ext xmlns:c16="http://schemas.microsoft.com/office/drawing/2014/chart" uri="{C3380CC4-5D6E-409C-BE32-E72D297353CC}">
              <c16:uniqueId val="{00000000-9B4A-4CCB-ADEA-D0EED7FBC64F}"/>
            </c:ext>
          </c:extLst>
        </c:ser>
        <c:dLbls>
          <c:showLegendKey val="0"/>
          <c:showVal val="0"/>
          <c:showCatName val="0"/>
          <c:showSerName val="0"/>
          <c:showPercent val="0"/>
          <c:showBubbleSize val="0"/>
          <c:showLeaderLines val="1"/>
        </c:dLbls>
        <c:firstSliceAng val="270"/>
        <c:holeSize val="50"/>
      </c:doughnutChart>
      <c:pieChart>
        <c:varyColors val="1"/>
        <c:ser>
          <c:idx val="1"/>
          <c:order val="1"/>
          <c:tx>
            <c:strRef>
              <c:f>EXAMPLE_PROJECTS!$C$11</c:f>
              <c:strCache>
                <c:ptCount val="1"/>
                <c:pt idx="0">
                  <c:v>PIE</c:v>
                </c:pt>
              </c:strCache>
            </c:strRef>
          </c:tx>
          <c:dPt>
            <c:idx val="0"/>
            <c:bubble3D val="0"/>
            <c:spPr>
              <a:noFill/>
              <a:ln w="19050">
                <a:solidFill>
                  <a:schemeClr val="lt1"/>
                </a:solidFill>
              </a:ln>
              <a:effectLst/>
            </c:spPr>
            <c:extLst>
              <c:ext xmlns:c16="http://schemas.microsoft.com/office/drawing/2014/chart" uri="{C3380CC4-5D6E-409C-BE32-E72D297353CC}">
                <c16:uniqueId val="{00000005-9B4A-4CCB-ADEA-D0EED7FBC6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9-9B4A-4CCB-ADEA-D0EED7FBC64F}"/>
              </c:ext>
            </c:extLst>
          </c:dPt>
          <c:dPt>
            <c:idx val="2"/>
            <c:bubble3D val="0"/>
            <c:spPr>
              <a:noFill/>
              <a:ln w="19050">
                <a:solidFill>
                  <a:schemeClr val="lt1"/>
                </a:solidFill>
              </a:ln>
              <a:effectLst/>
            </c:spPr>
            <c:extLst>
              <c:ext xmlns:c16="http://schemas.microsoft.com/office/drawing/2014/chart" uri="{C3380CC4-5D6E-409C-BE32-E72D297353CC}">
                <c16:uniqueId val="{00000006-9B4A-4CCB-ADEA-D0EED7FBC64F}"/>
              </c:ext>
            </c:extLst>
          </c:dPt>
          <c:dPt>
            <c:idx val="3"/>
            <c:bubble3D val="0"/>
            <c:spPr>
              <a:noFill/>
              <a:ln w="19050">
                <a:solidFill>
                  <a:schemeClr val="lt1"/>
                </a:solidFill>
              </a:ln>
              <a:effectLst/>
            </c:spPr>
            <c:extLst>
              <c:ext xmlns:c16="http://schemas.microsoft.com/office/drawing/2014/chart" uri="{C3380CC4-5D6E-409C-BE32-E72D297353CC}">
                <c16:uniqueId val="{00000004-9B4A-4CCB-ADEA-D0EED7FBC64F}"/>
              </c:ext>
            </c:extLst>
          </c:dPt>
          <c:dLbls>
            <c:dLbl>
              <c:idx val="0"/>
              <c:delete val="1"/>
              <c:extLst>
                <c:ext xmlns:c15="http://schemas.microsoft.com/office/drawing/2012/chart" uri="{CE6537A1-D6FC-4f65-9D91-7224C49458BB}">
                  <c15:layout/>
                </c:ext>
                <c:ext xmlns:c16="http://schemas.microsoft.com/office/drawing/2014/chart" uri="{C3380CC4-5D6E-409C-BE32-E72D297353CC}">
                  <c16:uniqueId val="{00000005-9B4A-4CCB-ADEA-D0EED7FBC64F}"/>
                </c:ext>
              </c:extLst>
            </c:dLbl>
            <c:dLbl>
              <c:idx val="1"/>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C2548E3E-E854-442E-B9F3-3723F1BB7053}" type="CELLREF">
                      <a:rPr lang="en-US"/>
                      <a:pPr>
                        <a:defRPr/>
                      </a:pPr>
                      <a:t>[CELLREF]</a:t>
                    </a:fld>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8.1944444444444445E-2"/>
                      <c:h val="0.17245370370370372"/>
                    </c:manualLayout>
                  </c15:layout>
                  <c15:dlblFieldTable>
                    <c15:dlblFTEntry>
                      <c15:txfldGUID>{C2548E3E-E854-442E-B9F3-3723F1BB7053}</c15:txfldGUID>
                      <c15:f>EXAMPLE_PROJECTS!$A$5</c15:f>
                      <c15:dlblFieldTableCache>
                        <c:ptCount val="1"/>
                        <c:pt idx="0">
                          <c:v>69%</c:v>
                        </c:pt>
                      </c15:dlblFieldTableCache>
                    </c15:dlblFTEntry>
                  </c15:dlblFieldTable>
                  <c15:showDataLabelsRange val="0"/>
                </c:ext>
                <c:ext xmlns:c16="http://schemas.microsoft.com/office/drawing/2014/chart" uri="{C3380CC4-5D6E-409C-BE32-E72D297353CC}">
                  <c16:uniqueId val="{00000009-9B4A-4CCB-ADEA-D0EED7FBC64F}"/>
                </c:ext>
              </c:extLst>
            </c:dLbl>
            <c:dLbl>
              <c:idx val="2"/>
              <c:delete val="1"/>
              <c:extLst>
                <c:ext xmlns:c15="http://schemas.microsoft.com/office/drawing/2012/chart" uri="{CE6537A1-D6FC-4f65-9D91-7224C49458BB}">
                  <c15:layout/>
                </c:ext>
                <c:ext xmlns:c16="http://schemas.microsoft.com/office/drawing/2014/chart" uri="{C3380CC4-5D6E-409C-BE32-E72D297353CC}">
                  <c16:uniqueId val="{00000006-9B4A-4CCB-ADEA-D0EED7FBC64F}"/>
                </c:ext>
              </c:extLst>
            </c:dLbl>
            <c:dLbl>
              <c:idx val="3"/>
              <c:delete val="1"/>
              <c:extLst>
                <c:ext xmlns:c15="http://schemas.microsoft.com/office/drawing/2012/chart" uri="{CE6537A1-D6FC-4f65-9D91-7224C49458BB}">
                  <c15:layout/>
                </c:ext>
                <c:ext xmlns:c16="http://schemas.microsoft.com/office/drawing/2014/chart" uri="{C3380CC4-5D6E-409C-BE32-E72D297353CC}">
                  <c16:uniqueId val="{00000004-9B4A-4CCB-ADEA-D0EED7FBC64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EXAMPLE_PROJECTS!$C$12:$C$15</c:f>
              <c:numCache>
                <c:formatCode>General</c:formatCode>
                <c:ptCount val="4"/>
                <c:pt idx="0" formatCode="0">
                  <c:v>68.936704449791748</c:v>
                </c:pt>
                <c:pt idx="1">
                  <c:v>3</c:v>
                </c:pt>
                <c:pt idx="2" formatCode="0">
                  <c:v>28.063295550208252</c:v>
                </c:pt>
                <c:pt idx="3" formatCode="0">
                  <c:v>99.999999999999986</c:v>
                </c:pt>
              </c:numCache>
            </c:numRef>
          </c:val>
          <c:extLst>
            <c:ext xmlns:c16="http://schemas.microsoft.com/office/drawing/2014/chart" uri="{C3380CC4-5D6E-409C-BE32-E72D297353CC}">
              <c16:uniqueId val="{00000001-9B4A-4CCB-ADEA-D0EED7FBC64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9">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solidFill>
        <a:round/>
      </a:ln>
    </cs:spPr>
    <cs:defRPr sz="90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34925"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List" dx="22" fmlaLink="EXAMPLE_PROJECTS!$A$1" fmlaRange="EXAMPLE_PROJECTS!$L$4:$L$10" sel="2" val="0"/>
</file>

<file path=xl/ctrlProps/ctrlProp2.xml><?xml version="1.0" encoding="utf-8"?>
<formControlPr xmlns="http://schemas.microsoft.com/office/spreadsheetml/2009/9/main" objectType="List" dx="22" fmlaLink="$A$1" fmlaRange="EXAMPLE_PROJECTS!$L$4:$L$10" noThreeD="1" sel="7" val="0"/>
</file>

<file path=xl/ctrlProps/ctrlProp3.xml><?xml version="1.0" encoding="utf-8"?>
<formControlPr xmlns="http://schemas.microsoft.com/office/spreadsheetml/2009/9/main" objectType="Drop" dropStyle="combo" dx="16" fmlaLink="$B$1" fmlaRange="EXAMPLE_PROJECTS!$L$4:$L$10" noThreeD="1" sel="4" val="0"/>
</file>

<file path=xl/ctrlProps/ctrlProp4.xml><?xml version="1.0" encoding="utf-8"?>
<formControlPr xmlns="http://schemas.microsoft.com/office/spreadsheetml/2009/9/main" objectType="Scroll" dx="22" fmlaLink="DYNAMIC_CHART!$J$4" horiz="1" max="12" min="1" page="10" val="8"/>
</file>

<file path=xl/ctrlProps/ctrlProp5.xml><?xml version="1.0" encoding="utf-8"?>
<formControlPr xmlns="http://schemas.microsoft.com/office/spreadsheetml/2009/9/main" objectType="Spin" dx="22" fmlaLink="DYNAMIC_CHART!$J$4" max="12" min="1" page="10" val="8"/>
</file>

<file path=xl/ctrlProps/ctrlProp6.xml><?xml version="1.0" encoding="utf-8"?>
<formControlPr xmlns="http://schemas.microsoft.com/office/spreadsheetml/2009/9/main" objectType="List" dx="22" fmlaLink="$A$1" fmlaRange="$L$4:$L$10" sel="2" val="0"/>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Spin" dx="22" fmlaLink="$G$1" max="12" min="1" page="10" val="10"/>
</file>

<file path=xl/drawings/_rels/drawing1.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5" Type="http://schemas.openxmlformats.org/officeDocument/2006/relationships/hyperlink" Target="#'4'!A1"/><Relationship Id="rId4" Type="http://schemas.openxmlformats.org/officeDocument/2006/relationships/hyperlink" Target="#'3'!A1"/></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hyperlink" Target="#'1'!A1"/><Relationship Id="rId7" Type="http://schemas.openxmlformats.org/officeDocument/2006/relationships/image" Target="../media/image1.emf"/><Relationship Id="rId2" Type="http://schemas.openxmlformats.org/officeDocument/2006/relationships/hyperlink" Target="#main!A1"/><Relationship Id="rId1" Type="http://schemas.openxmlformats.org/officeDocument/2006/relationships/chart" Target="../charts/chart1.xml"/><Relationship Id="rId6" Type="http://schemas.openxmlformats.org/officeDocument/2006/relationships/hyperlink" Target="#'4'!A1"/><Relationship Id="rId5" Type="http://schemas.openxmlformats.org/officeDocument/2006/relationships/hyperlink" Target="#'3'!A1"/><Relationship Id="rId4" Type="http://schemas.openxmlformats.org/officeDocument/2006/relationships/hyperlink" Target="#'2'!A1"/></Relationships>
</file>

<file path=xl/drawings/_rels/drawing5.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hyperlink" Target="#'2'!A1"/><Relationship Id="rId7" Type="http://schemas.openxmlformats.org/officeDocument/2006/relationships/image" Target="../media/image1.emf"/><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3.xml"/><Relationship Id="rId5" Type="http://schemas.openxmlformats.org/officeDocument/2006/relationships/hyperlink" Target="#'4'!A1"/><Relationship Id="rId4" Type="http://schemas.openxmlformats.org/officeDocument/2006/relationships/hyperlink" Target="#'3'!A1"/></Relationships>
</file>

<file path=xl/drawings/_rels/drawing7.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image" Target="../media/image3.emf"/><Relationship Id="rId5" Type="http://schemas.openxmlformats.org/officeDocument/2006/relationships/hyperlink" Target="#'4'!A1"/><Relationship Id="rId4" Type="http://schemas.openxmlformats.org/officeDocument/2006/relationships/hyperlink" Target="#'3'!A1"/></Relationships>
</file>

<file path=xl/drawings/_rels/drawing8.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5.xml"/><Relationship Id="rId5" Type="http://schemas.openxmlformats.org/officeDocument/2006/relationships/hyperlink" Target="#'4'!A1"/><Relationship Id="rId4" Type="http://schemas.openxmlformats.org/officeDocument/2006/relationships/hyperlink" Target="#'3'!A1"/></Relationships>
</file>

<file path=xl/drawings/_rels/drawing9.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hyperlink" Target="#'1'!A1"/><Relationship Id="rId1" Type="http://schemas.openxmlformats.org/officeDocument/2006/relationships/hyperlink" Target="#main!A1"/><Relationship Id="rId6" Type="http://schemas.openxmlformats.org/officeDocument/2006/relationships/chart" Target="../charts/chart6.xml"/><Relationship Id="rId5" Type="http://schemas.openxmlformats.org/officeDocument/2006/relationships/hyperlink" Target="#'4'!A1"/><Relationship Id="rId4" Type="http://schemas.openxmlformats.org/officeDocument/2006/relationships/hyperlink" Target="#'3'!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0</xdr:colOff>
      <xdr:row>3</xdr:row>
      <xdr:rowOff>57150</xdr:rowOff>
    </xdr:from>
    <xdr:to>
      <xdr:col>2</xdr:col>
      <xdr:colOff>243840</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223360" y="628650"/>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منوی اصلی</a:t>
          </a:r>
          <a:endParaRPr lang="en-US" sz="1100">
            <a:solidFill>
              <a:srgbClr val="FF0000"/>
            </a:solidFill>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327024</xdr:colOff>
          <xdr:row>1</xdr:row>
          <xdr:rowOff>184945</xdr:rowOff>
        </xdr:from>
        <xdr:to>
          <xdr:col>5</xdr:col>
          <xdr:colOff>588167</xdr:colOff>
          <xdr:row>9</xdr:row>
          <xdr:rowOff>13495</xdr:rowOff>
        </xdr:to>
        <xdr:sp macro="" textlink="">
          <xdr:nvSpPr>
            <xdr:cNvPr id="7169" name="List Box 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504826</xdr:colOff>
      <xdr:row>2</xdr:row>
      <xdr:rowOff>276226</xdr:rowOff>
    </xdr:from>
    <xdr:to>
      <xdr:col>18</xdr:col>
      <xdr:colOff>342900</xdr:colOff>
      <xdr:row>4</xdr:row>
      <xdr:rowOff>76200</xdr:rowOff>
    </xdr:to>
    <xdr:sp macro="" textlink="I8">
      <xdr:nvSpPr>
        <xdr:cNvPr id="4" name="TextBox 3"/>
        <xdr:cNvSpPr txBox="1"/>
      </xdr:nvSpPr>
      <xdr:spPr>
        <a:xfrm>
          <a:off x="10687051" y="657226"/>
          <a:ext cx="1057274"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50D70A8-7487-4678-8F78-E98E36B0EB76}" type="TxLink">
            <a:rPr lang="en-US" sz="1100" b="0" i="0" u="none" strike="noStrike">
              <a:solidFill>
                <a:srgbClr val="FF0000"/>
              </a:solidFill>
              <a:latin typeface="IRTitr" panose="02000506000000020002" pitchFamily="2" charset="-78"/>
              <a:cs typeface="IRTitr" panose="02000506000000020002" pitchFamily="2" charset="-78"/>
            </a:rPr>
            <a:pPr/>
            <a:t> </a:t>
          </a:fld>
          <a:endParaRPr lang="en-US">
            <a:solidFill>
              <a:srgbClr val="FF0000"/>
            </a:solidFill>
            <a:latin typeface="IRTitr" panose="02000506000000020002" pitchFamily="2" charset="-78"/>
            <a:cs typeface="IRTitr" panose="02000506000000020002" pitchFamily="2" charset="-78"/>
          </a:endParaRPr>
        </a:p>
      </xdr:txBody>
    </xdr:sp>
    <xdr:clientData/>
  </xdr:twoCellAnchor>
  <xdr:twoCellAnchor>
    <xdr:from>
      <xdr:col>10</xdr:col>
      <xdr:colOff>759618</xdr:colOff>
      <xdr:row>2</xdr:row>
      <xdr:rowOff>71436</xdr:rowOff>
    </xdr:from>
    <xdr:to>
      <xdr:col>18</xdr:col>
      <xdr:colOff>266699</xdr:colOff>
      <xdr:row>12</xdr:row>
      <xdr:rowOff>147636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285070</xdr:colOff>
      <xdr:row>1</xdr:row>
      <xdr:rowOff>150020</xdr:rowOff>
    </xdr:from>
    <xdr:to>
      <xdr:col>18</xdr:col>
      <xdr:colOff>501763</xdr:colOff>
      <xdr:row>18</xdr:row>
      <xdr:rowOff>3969</xdr:rowOff>
    </xdr:to>
    <xdr:grpSp>
      <xdr:nvGrpSpPr>
        <xdr:cNvPr id="11" name="Group 10"/>
        <xdr:cNvGrpSpPr/>
      </xdr:nvGrpSpPr>
      <xdr:grpSpPr>
        <a:xfrm>
          <a:off x="10476820" y="340520"/>
          <a:ext cx="2045493" cy="3854449"/>
          <a:chOff x="3773601" y="161926"/>
          <a:chExt cx="2038350" cy="3854449"/>
        </a:xfrm>
      </xdr:grpSpPr>
      <xdr:grpSp>
        <xdr:nvGrpSpPr>
          <xdr:cNvPr id="10" name="Group 9"/>
          <xdr:cNvGrpSpPr/>
        </xdr:nvGrpSpPr>
        <xdr:grpSpPr>
          <a:xfrm>
            <a:off x="4247697" y="161926"/>
            <a:ext cx="1070427" cy="3854449"/>
            <a:chOff x="4247697" y="161926"/>
            <a:chExt cx="1070427" cy="3854449"/>
          </a:xfrm>
        </xdr:grpSpPr>
        <xdr:sp macro="" textlink="">
          <xdr:nvSpPr>
            <xdr:cNvPr id="8" name="Rounded Rectangle 7"/>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Oval 8"/>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7" name="Chart 6"/>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mc:AlternateContent xmlns:mc="http://schemas.openxmlformats.org/markup-compatibility/2006">
    <mc:Choice xmlns:a14="http://schemas.microsoft.com/office/drawing/2010/main" Requires="a14">
      <xdr:twoCellAnchor>
        <xdr:from>
          <xdr:col>14</xdr:col>
          <xdr:colOff>95250</xdr:colOff>
          <xdr:row>9</xdr:row>
          <xdr:rowOff>152400</xdr:rowOff>
        </xdr:from>
        <xdr:to>
          <xdr:col>16</xdr:col>
          <xdr:colOff>228600</xdr:colOff>
          <xdr:row>10</xdr:row>
          <xdr:rowOff>171450</xdr:rowOff>
        </xdr:to>
        <xdr:sp macro="" textlink="">
          <xdr:nvSpPr>
            <xdr:cNvPr id="7171" name="Button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Button 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338138</xdr:colOff>
          <xdr:row>13</xdr:row>
          <xdr:rowOff>147637</xdr:rowOff>
        </xdr:from>
        <xdr:to>
          <xdr:col>16</xdr:col>
          <xdr:colOff>128588</xdr:colOff>
          <xdr:row>14</xdr:row>
          <xdr:rowOff>157162</xdr:rowOff>
        </xdr:to>
        <xdr:sp macro="" textlink="">
          <xdr:nvSpPr>
            <xdr:cNvPr id="7174" name="Option Button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Option Button 6</a:t>
              </a:r>
            </a:p>
          </xdr:txBody>
        </xdr:sp>
        <xdr:clientData/>
      </xdr:twoCellAnchor>
    </mc:Choice>
    <mc:Fallback/>
  </mc:AlternateContent>
  <xdr:twoCellAnchor>
    <xdr:from>
      <xdr:col>4</xdr:col>
      <xdr:colOff>142875</xdr:colOff>
      <xdr:row>2</xdr:row>
      <xdr:rowOff>92870</xdr:rowOff>
    </xdr:from>
    <xdr:to>
      <xdr:col>11</xdr:col>
      <xdr:colOff>273844</xdr:colOff>
      <xdr:row>12</xdr:row>
      <xdr:rowOff>169070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428626</xdr:colOff>
      <xdr:row>6</xdr:row>
      <xdr:rowOff>83343</xdr:rowOff>
    </xdr:from>
    <xdr:to>
      <xdr:col>8</xdr:col>
      <xdr:colOff>130969</xdr:colOff>
      <xdr:row>7</xdr:row>
      <xdr:rowOff>95250</xdr:rowOff>
    </xdr:to>
    <xdr:sp macro="" textlink="">
      <xdr:nvSpPr>
        <xdr:cNvPr id="5" name="Oval 4"/>
        <xdr:cNvSpPr/>
      </xdr:nvSpPr>
      <xdr:spPr>
        <a:xfrm>
          <a:off x="4917282" y="1607343"/>
          <a:ext cx="309562" cy="297657"/>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0.47708</cdr:x>
      <cdr:y>0.4375</cdr:y>
    </cdr:from>
    <cdr:to>
      <cdr:x>0.54167</cdr:x>
      <cdr:y>0.54514</cdr:y>
    </cdr:to>
    <cdr:sp macro="" textlink="">
      <cdr:nvSpPr>
        <cdr:cNvPr id="2" name="Oval 1"/>
        <cdr:cNvSpPr/>
      </cdr:nvSpPr>
      <cdr:spPr>
        <a:xfrm xmlns:a="http://schemas.openxmlformats.org/drawingml/2006/main">
          <a:off x="2173257" y="1200150"/>
          <a:ext cx="294229" cy="295278"/>
        </a:xfrm>
        <a:prstGeom xmlns:a="http://schemas.openxmlformats.org/drawingml/2006/main" prst="ellipse">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2.xml><?xml version="1.0" encoding="utf-8"?>
<c:userShapes xmlns:c="http://schemas.openxmlformats.org/drawingml/2006/chart">
  <cdr:relSizeAnchor xmlns:cdr="http://schemas.openxmlformats.org/drawingml/2006/chartDrawing">
    <cdr:from>
      <cdr:x>0.40465</cdr:x>
      <cdr:y>0</cdr:y>
    </cdr:from>
    <cdr:to>
      <cdr:x>0.62791</cdr:x>
      <cdr:y>0.08671</cdr:y>
    </cdr:to>
    <cdr:sp macro="" textlink="EXAMPLE_PROJECTS!$A$5">
      <cdr:nvSpPr>
        <cdr:cNvPr id="2" name="TextBox 1"/>
        <cdr:cNvSpPr txBox="1"/>
      </cdr:nvSpPr>
      <cdr:spPr>
        <a:xfrm xmlns:a="http://schemas.openxmlformats.org/drawingml/2006/main">
          <a:off x="828675" y="0"/>
          <a:ext cx="4572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29</xdr:col>
      <xdr:colOff>322916</xdr:colOff>
      <xdr:row>3</xdr:row>
      <xdr:rowOff>257548</xdr:rowOff>
    </xdr:from>
    <xdr:to>
      <xdr:col>32</xdr:col>
      <xdr:colOff>471020</xdr:colOff>
      <xdr:row>13</xdr:row>
      <xdr:rowOff>112805</xdr:rowOff>
    </xdr:to>
    <mc:AlternateContent xmlns:mc="http://schemas.openxmlformats.org/markup-compatibility/2006" xmlns:a14="http://schemas.microsoft.com/office/drawing/2010/main">
      <mc:Choice Requires="a14">
        <xdr:graphicFrame macro="">
          <xdr:nvGraphicFramePr>
            <xdr:cNvPr id="2" name="نام کالا"/>
            <xdr:cNvGraphicFramePr/>
          </xdr:nvGraphicFramePr>
          <xdr:xfrm>
            <a:off x="0" y="0"/>
            <a:ext cx="0" cy="0"/>
          </xdr:xfrm>
          <a:graphic>
            <a:graphicData uri="http://schemas.microsoft.com/office/drawing/2010/slicer">
              <sle:slicer xmlns:sle="http://schemas.microsoft.com/office/drawing/2010/slicer" name="نام کالا"/>
            </a:graphicData>
          </a:graphic>
        </xdr:graphicFrame>
      </mc:Choice>
      <mc:Fallback xmlns="">
        <xdr:sp macro="" textlink="">
          <xdr:nvSpPr>
            <xdr:cNvPr id="0" name=""/>
            <xdr:cNvSpPr>
              <a:spLocks noTextEdit="1"/>
            </xdr:cNvSpPr>
          </xdr:nvSpPr>
          <xdr:spPr>
            <a:xfrm>
              <a:off x="19223504" y="1004607"/>
              <a:ext cx="1828987" cy="246996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33</xdr:col>
      <xdr:colOff>76946</xdr:colOff>
      <xdr:row>3</xdr:row>
      <xdr:rowOff>93383</xdr:rowOff>
    </xdr:from>
    <xdr:to>
      <xdr:col>36</xdr:col>
      <xdr:colOff>299944</xdr:colOff>
      <xdr:row>12</xdr:row>
      <xdr:rowOff>144743</xdr:rowOff>
    </xdr:to>
    <mc:AlternateContent xmlns:mc="http://schemas.openxmlformats.org/markup-compatibility/2006" xmlns:a14="http://schemas.microsoft.com/office/drawing/2010/main">
      <mc:Choice Requires="a14">
        <xdr:graphicFrame macro="">
          <xdr:nvGraphicFramePr>
            <xdr:cNvPr id="3" name="نام برند"/>
            <xdr:cNvGraphicFramePr/>
          </xdr:nvGraphicFramePr>
          <xdr:xfrm>
            <a:off x="0" y="0"/>
            <a:ext cx="0" cy="0"/>
          </xdr:xfrm>
          <a:graphic>
            <a:graphicData uri="http://schemas.microsoft.com/office/drawing/2010/slicer">
              <sle:slicer xmlns:sle="http://schemas.microsoft.com/office/drawing/2010/slicer" name="نام برند"/>
            </a:graphicData>
          </a:graphic>
        </xdr:graphicFrame>
      </mc:Choice>
      <mc:Fallback xmlns="">
        <xdr:sp macro="" textlink="">
          <xdr:nvSpPr>
            <xdr:cNvPr id="0" name=""/>
            <xdr:cNvSpPr>
              <a:spLocks noTextEdit="1"/>
            </xdr:cNvSpPr>
          </xdr:nvSpPr>
          <xdr:spPr>
            <a:xfrm>
              <a:off x="21218711" y="840442"/>
              <a:ext cx="1829174" cy="24793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20</xdr:col>
      <xdr:colOff>333001</xdr:colOff>
      <xdr:row>3</xdr:row>
      <xdr:rowOff>131482</xdr:rowOff>
    </xdr:from>
    <xdr:to>
      <xdr:col>28</xdr:col>
      <xdr:colOff>273050</xdr:colOff>
      <xdr:row>14</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29</xdr:col>
      <xdr:colOff>322916</xdr:colOff>
      <xdr:row>3</xdr:row>
      <xdr:rowOff>257548</xdr:rowOff>
    </xdr:from>
    <xdr:to>
      <xdr:col>32</xdr:col>
      <xdr:colOff>471020</xdr:colOff>
      <xdr:row>14</xdr:row>
      <xdr:rowOff>141380</xdr:rowOff>
    </xdr:to>
    <mc:AlternateContent xmlns:mc="http://schemas.openxmlformats.org/markup-compatibility/2006">
      <mc:Choice xmlns:a14="http://schemas.microsoft.com/office/drawing/2010/main" Requires="a14">
        <xdr:graphicFrame macro="">
          <xdr:nvGraphicFramePr>
            <xdr:cNvPr id="2" name="نام کالا 3"/>
            <xdr:cNvGraphicFramePr/>
          </xdr:nvGraphicFramePr>
          <xdr:xfrm>
            <a:off x="0" y="0"/>
            <a:ext cx="0" cy="0"/>
          </xdr:xfrm>
          <a:graphic>
            <a:graphicData uri="http://schemas.microsoft.com/office/drawing/2010/slicer">
              <sle:slicer xmlns:sle="http://schemas.microsoft.com/office/drawing/2010/slicer" name="نام کالا 3"/>
            </a:graphicData>
          </a:graphic>
        </xdr:graphicFrame>
      </mc:Choice>
      <mc:Fallback>
        <xdr:sp macro="" textlink="">
          <xdr:nvSpPr>
            <xdr:cNvPr id="0" name=""/>
            <xdr:cNvSpPr>
              <a:spLocks noTextEdit="1"/>
            </xdr:cNvSpPr>
          </xdr:nvSpPr>
          <xdr:spPr>
            <a:xfrm>
              <a:off x="19174479" y="762373"/>
              <a:ext cx="1822916" cy="204600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33</xdr:col>
      <xdr:colOff>76946</xdr:colOff>
      <xdr:row>3</xdr:row>
      <xdr:rowOff>93383</xdr:rowOff>
    </xdr:from>
    <xdr:to>
      <xdr:col>36</xdr:col>
      <xdr:colOff>299944</xdr:colOff>
      <xdr:row>14</xdr:row>
      <xdr:rowOff>49493</xdr:rowOff>
    </xdr:to>
    <mc:AlternateContent xmlns:mc="http://schemas.openxmlformats.org/markup-compatibility/2006">
      <mc:Choice xmlns:a14="http://schemas.microsoft.com/office/drawing/2010/main" Requires="a14">
        <xdr:graphicFrame macro="">
          <xdr:nvGraphicFramePr>
            <xdr:cNvPr id="3" name="نام برند 3"/>
            <xdr:cNvGraphicFramePr/>
          </xdr:nvGraphicFramePr>
          <xdr:xfrm>
            <a:off x="0" y="0"/>
            <a:ext cx="0" cy="0"/>
          </xdr:xfrm>
          <a:graphic>
            <a:graphicData uri="http://schemas.microsoft.com/office/drawing/2010/slicer">
              <sle:slicer xmlns:sle="http://schemas.microsoft.com/office/drawing/2010/slicer" name="نام برند 3"/>
            </a:graphicData>
          </a:graphic>
        </xdr:graphicFrame>
      </mc:Choice>
      <mc:Fallback>
        <xdr:sp macro="" textlink="">
          <xdr:nvSpPr>
            <xdr:cNvPr id="0" name=""/>
            <xdr:cNvSpPr>
              <a:spLocks noTextEdit="1"/>
            </xdr:cNvSpPr>
          </xdr:nvSpPr>
          <xdr:spPr>
            <a:xfrm>
              <a:off x="21166884" y="664883"/>
              <a:ext cx="1834310" cy="20516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20</xdr:col>
      <xdr:colOff>333001</xdr:colOff>
      <xdr:row>3</xdr:row>
      <xdr:rowOff>131482</xdr:rowOff>
    </xdr:from>
    <xdr:to>
      <xdr:col>28</xdr:col>
      <xdr:colOff>273050</xdr:colOff>
      <xdr:row>14</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11</xdr:row>
      <xdr:rowOff>174381</xdr:rowOff>
    </xdr:from>
    <xdr:to>
      <xdr:col>7</xdr:col>
      <xdr:colOff>205154</xdr:colOff>
      <xdr:row>26</xdr:row>
      <xdr:rowOff>60081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4</xdr:col>
          <xdr:colOff>242521</xdr:colOff>
          <xdr:row>0</xdr:row>
          <xdr:rowOff>72537</xdr:rowOff>
        </xdr:from>
        <xdr:to>
          <xdr:col>5</xdr:col>
          <xdr:colOff>32971</xdr:colOff>
          <xdr:row>3</xdr:row>
          <xdr:rowOff>72537</xdr:rowOff>
        </xdr:to>
        <xdr:sp macro="" textlink="">
          <xdr:nvSpPr>
            <xdr:cNvPr id="11266" name="Spinner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593481</xdr:colOff>
      <xdr:row>3</xdr:row>
      <xdr:rowOff>130418</xdr:rowOff>
    </xdr:from>
    <xdr:to>
      <xdr:col>10</xdr:col>
      <xdr:colOff>117231</xdr:colOff>
      <xdr:row>18</xdr:row>
      <xdr:rowOff>16118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365381</xdr:colOff>
      <xdr:row>1</xdr:row>
      <xdr:rowOff>47624</xdr:rowOff>
    </xdr:from>
    <xdr:to>
      <xdr:col>20</xdr:col>
      <xdr:colOff>142877</xdr:colOff>
      <xdr:row>21</xdr:row>
      <xdr:rowOff>169544</xdr:rowOff>
    </xdr:to>
    <xdr:sp macro="" textlink="">
      <xdr:nvSpPr>
        <xdr:cNvPr id="21" name="Rounded Rectangle 20"/>
        <xdr:cNvSpPr/>
      </xdr:nvSpPr>
      <xdr:spPr>
        <a:xfrm flipH="1">
          <a:off x="9975351523" y="238124"/>
          <a:ext cx="11969496" cy="3931920"/>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10</xdr:col>
      <xdr:colOff>38100</xdr:colOff>
      <xdr:row>5</xdr:row>
      <xdr:rowOff>133350</xdr:rowOff>
    </xdr:from>
    <xdr:to>
      <xdr:col>17</xdr:col>
      <xdr:colOff>342900</xdr:colOff>
      <xdr:row>20</xdr:row>
      <xdr:rowOff>19050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16382</xdr:col>
      <xdr:colOff>216633</xdr:colOff>
      <xdr:row>0</xdr:row>
      <xdr:rowOff>95250</xdr:rowOff>
    </xdr:from>
    <xdr:to>
      <xdr:col>16382</xdr:col>
      <xdr:colOff>586653</xdr:colOff>
      <xdr:row>1</xdr:row>
      <xdr:rowOff>109541</xdr:rowOff>
    </xdr:to>
    <xdr:sp macro="" textlink="">
      <xdr:nvSpPr>
        <xdr:cNvPr id="2" name="Rounded Rectangle 1"/>
        <xdr:cNvSpPr/>
      </xdr:nvSpPr>
      <xdr:spPr>
        <a:xfrm>
          <a:off x="632547" y="95250"/>
          <a:ext cx="370020" cy="204791"/>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2"/>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0</xdr:colOff>
      <xdr:row>6</xdr:row>
      <xdr:rowOff>42863</xdr:rowOff>
    </xdr:from>
    <xdr:to>
      <xdr:col>2</xdr:col>
      <xdr:colOff>243840</xdr:colOff>
      <xdr:row>8</xdr:row>
      <xdr:rowOff>128588</xdr:rowOff>
    </xdr:to>
    <xdr:sp macro="" textlink="">
      <xdr:nvSpPr>
        <xdr:cNvPr id="4" name="Flowchart: Alternate Process 3">
          <a:hlinkClick xmlns:r="http://schemas.openxmlformats.org/officeDocument/2006/relationships" r:id="rId3"/>
        </xdr:cNvPr>
        <xdr:cNvSpPr/>
      </xdr:nvSpPr>
      <xdr:spPr>
        <a:xfrm flipH="1">
          <a:off x="9986223360" y="1185863"/>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یک</a:t>
          </a:r>
          <a:endParaRPr lang="en-US" sz="1100">
            <a:solidFill>
              <a:srgbClr val="FF0000"/>
            </a:solidFill>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4"/>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5"/>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6"/>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6</xdr:col>
          <xdr:colOff>395287</xdr:colOff>
          <xdr:row>3</xdr:row>
          <xdr:rowOff>140494</xdr:rowOff>
        </xdr:from>
        <xdr:to>
          <xdr:col>9</xdr:col>
          <xdr:colOff>254793</xdr:colOff>
          <xdr:row>11</xdr:row>
          <xdr:rowOff>92869</xdr:rowOff>
        </xdr:to>
        <xdr:sp macro="" textlink="">
          <xdr:nvSpPr>
            <xdr:cNvPr id="2050" name="List Box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xdr:row>
          <xdr:rowOff>80433</xdr:rowOff>
        </xdr:from>
        <xdr:to>
          <xdr:col>14</xdr:col>
          <xdr:colOff>590550</xdr:colOff>
          <xdr:row>6</xdr:row>
          <xdr:rowOff>89958</xdr:rowOff>
        </xdr:to>
        <xdr:pic>
          <xdr:nvPicPr>
            <xdr:cNvPr id="10" name="Picture 9"/>
            <xdr:cNvPicPr>
              <a:picLocks noChangeAspect="1" noChangeArrowheads="1"/>
              <a:extLst>
                <a:ext uri="{84589F7E-364E-4C9E-8A38-B11213B215E9}">
                  <a14:cameraTool cellRange="EXAMPLE_PROJECTS!$A$4:$B$5" spid="_x0000_s2080"/>
                </a:ext>
              </a:extLst>
            </xdr:cNvPicPr>
          </xdr:nvPicPr>
          <xdr:blipFill>
            <a:blip xmlns:r="http://schemas.openxmlformats.org/officeDocument/2006/relationships" r:embed="rId7"/>
            <a:srcRect/>
            <a:stretch>
              <a:fillRect/>
            </a:stretch>
          </xdr:blipFill>
          <xdr:spPr bwMode="auto">
            <a:xfrm>
              <a:off x="10047861116" y="651933"/>
              <a:ext cx="1475317" cy="581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466725</xdr:colOff>
      <xdr:row>2</xdr:row>
      <xdr:rowOff>38100</xdr:rowOff>
    </xdr:from>
    <xdr:to>
      <xdr:col>11</xdr:col>
      <xdr:colOff>295275</xdr:colOff>
      <xdr:row>16</xdr:row>
      <xdr:rowOff>133350</xdr:rowOff>
    </xdr:to>
    <xdr:grpSp>
      <xdr:nvGrpSpPr>
        <xdr:cNvPr id="16" name="Group 15"/>
        <xdr:cNvGrpSpPr/>
      </xdr:nvGrpSpPr>
      <xdr:grpSpPr>
        <a:xfrm>
          <a:off x="10025243475" y="419100"/>
          <a:ext cx="1665515" cy="2762250"/>
          <a:chOff x="3773601" y="161926"/>
          <a:chExt cx="2038350" cy="3854449"/>
        </a:xfrm>
      </xdr:grpSpPr>
      <xdr:grpSp>
        <xdr:nvGrpSpPr>
          <xdr:cNvPr id="17" name="Group 16"/>
          <xdr:cNvGrpSpPr/>
        </xdr:nvGrpSpPr>
        <xdr:grpSpPr>
          <a:xfrm>
            <a:off x="4247697" y="161926"/>
            <a:ext cx="1070427" cy="3854449"/>
            <a:chOff x="4247697" y="161926"/>
            <a:chExt cx="1070427" cy="3854449"/>
          </a:xfrm>
        </xdr:grpSpPr>
        <xdr:sp macro="" textlink="">
          <xdr:nvSpPr>
            <xdr:cNvPr id="19" name="Rounded Rectangle 18"/>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0" name="Oval 19"/>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18" name="Chart 17"/>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wsDr>
</file>

<file path=xl/drawings/drawing3.xml><?xml version="1.0" encoding="utf-8"?>
<c:userShapes xmlns:c="http://schemas.openxmlformats.org/drawingml/2006/chart">
  <cdr:relSizeAnchor xmlns:cdr="http://schemas.openxmlformats.org/drawingml/2006/chartDrawing">
    <cdr:from>
      <cdr:x>0.47708</cdr:x>
      <cdr:y>0.4375</cdr:y>
    </cdr:from>
    <cdr:to>
      <cdr:x>0.54167</cdr:x>
      <cdr:y>0.54514</cdr:y>
    </cdr:to>
    <cdr:sp macro="" textlink="">
      <cdr:nvSpPr>
        <cdr:cNvPr id="2" name="Oval 1"/>
        <cdr:cNvSpPr/>
      </cdr:nvSpPr>
      <cdr:spPr>
        <a:xfrm xmlns:a="http://schemas.openxmlformats.org/drawingml/2006/main">
          <a:off x="2181225" y="1200150"/>
          <a:ext cx="295275" cy="295275"/>
        </a:xfrm>
        <a:prstGeom xmlns:a="http://schemas.openxmlformats.org/drawingml/2006/main" prst="ellipse">
          <a:avLst/>
        </a:prstGeom>
      </cdr:spPr>
      <cdr:style>
        <a:lnRef xmlns:a="http://schemas.openxmlformats.org/drawingml/2006/main" idx="0">
          <a:schemeClr val="dk1"/>
        </a:lnRef>
        <a:fillRef xmlns:a="http://schemas.openxmlformats.org/drawingml/2006/main" idx="3">
          <a:schemeClr val="dk1"/>
        </a:fillRef>
        <a:effectRef xmlns:a="http://schemas.openxmlformats.org/drawingml/2006/main" idx="3">
          <a:schemeClr val="dk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0.37931</cdr:x>
      <cdr:y>0.29037</cdr:y>
    </cdr:from>
    <cdr:to>
      <cdr:x>0.66239</cdr:x>
      <cdr:y>0.42794</cdr:y>
    </cdr:to>
    <cdr:sp macro="" textlink="EXAMPLE_PROJECTS!$A$5">
      <cdr:nvSpPr>
        <cdr:cNvPr id="2" name="TextBox 1"/>
        <cdr:cNvSpPr txBox="1"/>
      </cdr:nvSpPr>
      <cdr:spPr>
        <a:xfrm xmlns:a="http://schemas.openxmlformats.org/drawingml/2006/main">
          <a:off x="628650" y="685800"/>
          <a:ext cx="469167" cy="324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365381</xdr:colOff>
      <xdr:row>1</xdr:row>
      <xdr:rowOff>47624</xdr:rowOff>
    </xdr:from>
    <xdr:to>
      <xdr:col>20</xdr:col>
      <xdr:colOff>142877</xdr:colOff>
      <xdr:row>21</xdr:row>
      <xdr:rowOff>169544</xdr:rowOff>
    </xdr:to>
    <xdr:sp macro="" textlink="">
      <xdr:nvSpPr>
        <xdr:cNvPr id="2" name="Rounded Rectangle 1"/>
        <xdr:cNvSpPr/>
      </xdr:nvSpPr>
      <xdr:spPr>
        <a:xfrm flipH="1">
          <a:off x="9975351523" y="238124"/>
          <a:ext cx="11969496" cy="3931920"/>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16382</xdr:col>
      <xdr:colOff>216633</xdr:colOff>
      <xdr:row>0</xdr:row>
      <xdr:rowOff>95250</xdr:rowOff>
    </xdr:from>
    <xdr:to>
      <xdr:col>16382</xdr:col>
      <xdr:colOff>586653</xdr:colOff>
      <xdr:row>1</xdr:row>
      <xdr:rowOff>109541</xdr:rowOff>
    </xdr:to>
    <xdr:sp macro="" textlink="">
      <xdr:nvSpPr>
        <xdr:cNvPr id="4" name="Rounded Rectangle 3"/>
        <xdr:cNvSpPr/>
      </xdr:nvSpPr>
      <xdr:spPr>
        <a:xfrm>
          <a:off x="632547" y="95250"/>
          <a:ext cx="370020" cy="204791"/>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5" name="Flowchart: Alternate Process 4">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0</xdr:colOff>
      <xdr:row>6</xdr:row>
      <xdr:rowOff>42863</xdr:rowOff>
    </xdr:from>
    <xdr:to>
      <xdr:col>2</xdr:col>
      <xdr:colOff>243840</xdr:colOff>
      <xdr:row>8</xdr:row>
      <xdr:rowOff>128588</xdr:rowOff>
    </xdr:to>
    <xdr:sp macro="" textlink="">
      <xdr:nvSpPr>
        <xdr:cNvPr id="6" name="Flowchart: Alternate Process 5">
          <a:hlinkClick xmlns:r="http://schemas.openxmlformats.org/officeDocument/2006/relationships" r:id="rId2"/>
        </xdr:cNvPr>
        <xdr:cNvSpPr/>
      </xdr:nvSpPr>
      <xdr:spPr>
        <a:xfrm flipH="1">
          <a:off x="9986223360" y="1185863"/>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یک</a:t>
          </a:r>
          <a:endParaRPr lang="en-US" sz="1100">
            <a:solidFill>
              <a:srgbClr val="FF0000"/>
            </a:solidFill>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7" name="Flowchart: Alternate Process 6">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8" name="Flowchart: Alternate Process 7">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9" name="Flowchart: Alternate Process 8">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xdr:twoCellAnchor>
    <xdr:from>
      <xdr:col>7</xdr:col>
      <xdr:colOff>112939</xdr:colOff>
      <xdr:row>2</xdr:row>
      <xdr:rowOff>146958</xdr:rowOff>
    </xdr:from>
    <xdr:to>
      <xdr:col>9</xdr:col>
      <xdr:colOff>553811</xdr:colOff>
      <xdr:row>17</xdr:row>
      <xdr:rowOff>51708</xdr:rowOff>
    </xdr:to>
    <xdr:grpSp>
      <xdr:nvGrpSpPr>
        <xdr:cNvPr id="12" name="Group 11"/>
        <xdr:cNvGrpSpPr/>
      </xdr:nvGrpSpPr>
      <xdr:grpSpPr>
        <a:xfrm>
          <a:off x="9878553939" y="527958"/>
          <a:ext cx="1647372" cy="2762250"/>
          <a:chOff x="3773601" y="161926"/>
          <a:chExt cx="2038350" cy="3854449"/>
        </a:xfrm>
      </xdr:grpSpPr>
      <xdr:grpSp>
        <xdr:nvGrpSpPr>
          <xdr:cNvPr id="13" name="Group 12"/>
          <xdr:cNvGrpSpPr/>
        </xdr:nvGrpSpPr>
        <xdr:grpSpPr>
          <a:xfrm>
            <a:off x="4247697" y="161926"/>
            <a:ext cx="1070427" cy="3854449"/>
            <a:chOff x="4247697" y="161926"/>
            <a:chExt cx="1070427" cy="3854449"/>
          </a:xfrm>
        </xdr:grpSpPr>
        <xdr:sp macro="" textlink="">
          <xdr:nvSpPr>
            <xdr:cNvPr id="15" name="Rounded Rectangle 14"/>
            <xdr:cNvSpPr/>
          </xdr:nvSpPr>
          <xdr:spPr>
            <a:xfrm>
              <a:off x="4405312" y="161926"/>
              <a:ext cx="776288" cy="3448050"/>
            </a:xfrm>
            <a:prstGeom prst="roundRect">
              <a:avLst/>
            </a:prstGeom>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6" name="Oval 15"/>
            <xdr:cNvSpPr/>
          </xdr:nvSpPr>
          <xdr:spPr>
            <a:xfrm>
              <a:off x="4247697" y="3409952"/>
              <a:ext cx="1070427" cy="606423"/>
            </a:xfrm>
            <a:prstGeom prst="ellipse">
              <a:avLst/>
            </a:prstGeom>
            <a:ln w="6350"/>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aphicFrame macro="">
        <xdr:nvGraphicFramePr>
          <xdr:cNvPr id="14" name="Chart 13"/>
          <xdr:cNvGraphicFramePr/>
        </xdr:nvGraphicFramePr>
        <xdr:xfrm>
          <a:off x="3773601" y="213631"/>
          <a:ext cx="2038350" cy="329565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mc:AlternateContent xmlns:mc="http://schemas.openxmlformats.org/markup-compatibility/2006">
    <mc:Choice xmlns:a14="http://schemas.microsoft.com/office/drawing/2010/main" Requires="a14">
      <xdr:twoCellAnchor editAs="oneCell">
        <xdr:from>
          <xdr:col>15</xdr:col>
          <xdr:colOff>598715</xdr:colOff>
          <xdr:row>5</xdr:row>
          <xdr:rowOff>108858</xdr:rowOff>
        </xdr:from>
        <xdr:to>
          <xdr:col>16</xdr:col>
          <xdr:colOff>1458686</xdr:colOff>
          <xdr:row>8</xdr:row>
          <xdr:rowOff>118383</xdr:rowOff>
        </xdr:to>
        <xdr:pic>
          <xdr:nvPicPr>
            <xdr:cNvPr id="18" name="Picture 17"/>
            <xdr:cNvPicPr>
              <a:picLocks noChangeAspect="1" noChangeArrowheads="1"/>
              <a:extLst>
                <a:ext uri="{84589F7E-364E-4C9E-8A38-B11213B215E9}">
                  <a14:cameraTool cellRange="EXAMPLE_PROJECTS!$A$4:$B$5" spid="_x0000_s12297"/>
                </a:ext>
              </a:extLst>
            </xdr:cNvPicPr>
          </xdr:nvPicPr>
          <xdr:blipFill>
            <a:blip xmlns:r="http://schemas.openxmlformats.org/officeDocument/2006/relationships" r:embed="rId7"/>
            <a:srcRect/>
            <a:stretch>
              <a:fillRect/>
            </a:stretch>
          </xdr:blipFill>
          <xdr:spPr bwMode="auto">
            <a:xfrm>
              <a:off x="10021018457" y="1061358"/>
              <a:ext cx="1472293"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380698</xdr:colOff>
          <xdr:row>5</xdr:row>
          <xdr:rowOff>155877</xdr:rowOff>
        </xdr:from>
        <xdr:to>
          <xdr:col>6</xdr:col>
          <xdr:colOff>380698</xdr:colOff>
          <xdr:row>17</xdr:row>
          <xdr:rowOff>127302</xdr:rowOff>
        </xdr:to>
        <xdr:sp macro="" textlink="">
          <xdr:nvSpPr>
            <xdr:cNvPr id="12292" name="List Box 4" hidden="1">
              <a:extLst>
                <a:ext uri="{63B3BB69-23CF-44E3-9099-C40C66FF867C}">
                  <a14:compatExt spid="_x0000_s12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529166</xdr:colOff>
          <xdr:row>3</xdr:row>
          <xdr:rowOff>95250</xdr:rowOff>
        </xdr:from>
        <xdr:to>
          <xdr:col>6</xdr:col>
          <xdr:colOff>176741</xdr:colOff>
          <xdr:row>4</xdr:row>
          <xdr:rowOff>152400</xdr:rowOff>
        </xdr:to>
        <xdr:sp macro="" textlink="">
          <xdr:nvSpPr>
            <xdr:cNvPr id="12293" name="Drop Down 5" hidden="1">
              <a:extLst>
                <a:ext uri="{63B3BB69-23CF-44E3-9099-C40C66FF867C}">
                  <a14:compatExt spid="_x0000_s122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27215</xdr:colOff>
      <xdr:row>2</xdr:row>
      <xdr:rowOff>149680</xdr:rowOff>
    </xdr:from>
    <xdr:to>
      <xdr:col>14</xdr:col>
      <xdr:colOff>149679</xdr:colOff>
      <xdr:row>19</xdr:row>
      <xdr:rowOff>13608</xdr:rowOff>
    </xdr:to>
    <xdr:sp macro="" textlink="">
      <xdr:nvSpPr>
        <xdr:cNvPr id="19" name="بکگراند"/>
        <xdr:cNvSpPr/>
      </xdr:nvSpPr>
      <xdr:spPr>
        <a:xfrm>
          <a:off x="10024436571" y="530680"/>
          <a:ext cx="734785" cy="310242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12</xdr:col>
      <xdr:colOff>129270</xdr:colOff>
      <xdr:row>0</xdr:row>
      <xdr:rowOff>32203</xdr:rowOff>
    </xdr:from>
    <xdr:to>
      <xdr:col>15</xdr:col>
      <xdr:colOff>102055</xdr:colOff>
      <xdr:row>17</xdr:row>
      <xdr:rowOff>151947</xdr:rowOff>
    </xdr:to>
    <xdr:graphicFrame macro="">
      <xdr:nvGraphicFramePr>
        <xdr:cNvPr id="10" name="نمودار ستونی"/>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340179</xdr:colOff>
      <xdr:row>18</xdr:row>
      <xdr:rowOff>108858</xdr:rowOff>
    </xdr:from>
    <xdr:to>
      <xdr:col>14</xdr:col>
      <xdr:colOff>449036</xdr:colOff>
      <xdr:row>23</xdr:row>
      <xdr:rowOff>244929</xdr:rowOff>
    </xdr:to>
    <xdr:sp macro="" textlink="">
      <xdr:nvSpPr>
        <xdr:cNvPr id="20" name="Oval 19"/>
        <xdr:cNvSpPr/>
      </xdr:nvSpPr>
      <xdr:spPr>
        <a:xfrm>
          <a:off x="10024137214" y="3537858"/>
          <a:ext cx="1333500" cy="108857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0.37931</cdr:x>
      <cdr:y>0.29037</cdr:y>
    </cdr:from>
    <cdr:to>
      <cdr:x>0.66239</cdr:x>
      <cdr:y>0.42794</cdr:y>
    </cdr:to>
    <cdr:sp macro="" textlink="EXAMPLE_PROJECTS!$A$5">
      <cdr:nvSpPr>
        <cdr:cNvPr id="2" name="TextBox 1"/>
        <cdr:cNvSpPr txBox="1"/>
      </cdr:nvSpPr>
      <cdr:spPr>
        <a:xfrm xmlns:a="http://schemas.openxmlformats.org/drawingml/2006/main">
          <a:off x="628650" y="685800"/>
          <a:ext cx="469167" cy="3248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E05C8FE-0DC3-4F4A-9828-67E79615B9BD}" type="TxLink">
            <a:rPr lang="en-US" sz="1100" b="0" i="0" u="none" strike="noStrike">
              <a:solidFill>
                <a:schemeClr val="accent2">
                  <a:lumMod val="20000"/>
                  <a:lumOff val="80000"/>
                </a:schemeClr>
              </a:solidFill>
              <a:cs typeface="B Titr"/>
            </a:rPr>
            <a:pPr/>
            <a:t>69%</a:t>
          </a:fld>
          <a:endParaRPr lang="en-US" sz="1100">
            <a:solidFill>
              <a:schemeClr val="accent2">
                <a:lumMod val="20000"/>
                <a:lumOff val="80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0</xdr:colOff>
      <xdr:row>9</xdr:row>
      <xdr:rowOff>28576</xdr:rowOff>
    </xdr:from>
    <xdr:to>
      <xdr:col>2</xdr:col>
      <xdr:colOff>243840</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223360" y="1743076"/>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دو</a:t>
          </a:r>
          <a:endParaRPr lang="en-US" sz="1100">
            <a:solidFill>
              <a:srgbClr val="FF0000"/>
            </a:solidFill>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mc:AlternateContent xmlns:mc="http://schemas.openxmlformats.org/markup-compatibility/2006">
    <mc:Choice xmlns:a14="http://schemas.microsoft.com/office/drawing/2010/main" Requires="a14">
      <xdr:twoCellAnchor editAs="oneCell">
        <xdr:from>
          <xdr:col>10</xdr:col>
          <xdr:colOff>50240</xdr:colOff>
          <xdr:row>2</xdr:row>
          <xdr:rowOff>180975</xdr:rowOff>
        </xdr:from>
        <xdr:to>
          <xdr:col>19</xdr:col>
          <xdr:colOff>409575</xdr:colOff>
          <xdr:row>17</xdr:row>
          <xdr:rowOff>124946</xdr:rowOff>
        </xdr:to>
        <xdr:pic>
          <xdr:nvPicPr>
            <xdr:cNvPr id="9" name="Picture 8"/>
            <xdr:cNvPicPr>
              <a:picLocks noChangeAspect="1" noChangeArrowheads="1"/>
              <a:extLst>
                <a:ext uri="{84589F7E-364E-4C9E-8A38-B11213B215E9}">
                  <a14:cameraTool cellRange="PIVOT!$H$2:$N$11" spid="_x0000_s3093"/>
                </a:ext>
              </a:extLst>
            </xdr:cNvPicPr>
          </xdr:nvPicPr>
          <xdr:blipFill>
            <a:blip xmlns:r="http://schemas.openxmlformats.org/officeDocument/2006/relationships" r:embed="rId6"/>
            <a:srcRect/>
            <a:stretch>
              <a:fillRect/>
            </a:stretch>
          </xdr:blipFill>
          <xdr:spPr bwMode="auto">
            <a:xfrm>
              <a:off x="9975694425" y="561975"/>
              <a:ext cx="5845735" cy="280147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xdr:col>
      <xdr:colOff>400049</xdr:colOff>
      <xdr:row>5</xdr:row>
      <xdr:rowOff>161926</xdr:rowOff>
    </xdr:from>
    <xdr:to>
      <xdr:col>9</xdr:col>
      <xdr:colOff>276225</xdr:colOff>
      <xdr:row>10</xdr:row>
      <xdr:rowOff>161926</xdr:rowOff>
    </xdr:to>
    <mc:AlternateContent xmlns:mc="http://schemas.openxmlformats.org/markup-compatibility/2006" xmlns:a14="http://schemas.microsoft.com/office/drawing/2010/main">
      <mc:Choice Requires="a14">
        <xdr:graphicFrame macro="">
          <xdr:nvGraphicFramePr>
            <xdr:cNvPr id="14" name="نام کالا 1"/>
            <xdr:cNvGraphicFramePr/>
          </xdr:nvGraphicFramePr>
          <xdr:xfrm>
            <a:off x="0" y="0"/>
            <a:ext cx="0" cy="0"/>
          </xdr:xfrm>
          <a:graphic>
            <a:graphicData uri="http://schemas.microsoft.com/office/drawing/2010/slicer">
              <sle:slicer xmlns:sle="http://schemas.microsoft.com/office/drawing/2010/slicer" name="نام کالا 1"/>
            </a:graphicData>
          </a:graphic>
        </xdr:graphicFrame>
      </mc:Choice>
      <mc:Fallback xmlns="">
        <xdr:sp macro="" textlink="">
          <xdr:nvSpPr>
            <xdr:cNvPr id="0" name=""/>
            <xdr:cNvSpPr>
              <a:spLocks noTextEdit="1"/>
            </xdr:cNvSpPr>
          </xdr:nvSpPr>
          <xdr:spPr>
            <a:xfrm>
              <a:off x="9981923775" y="1114426"/>
              <a:ext cx="4143376"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400049</xdr:colOff>
      <xdr:row>1</xdr:row>
      <xdr:rowOff>171451</xdr:rowOff>
    </xdr:from>
    <xdr:to>
      <xdr:col>9</xdr:col>
      <xdr:colOff>285749</xdr:colOff>
      <xdr:row>5</xdr:row>
      <xdr:rowOff>114301</xdr:rowOff>
    </xdr:to>
    <mc:AlternateContent xmlns:mc="http://schemas.openxmlformats.org/markup-compatibility/2006" xmlns:a14="http://schemas.microsoft.com/office/drawing/2010/main">
      <mc:Choice Requires="a14">
        <xdr:graphicFrame macro="">
          <xdr:nvGraphicFramePr>
            <xdr:cNvPr id="15" name="نام برند 1"/>
            <xdr:cNvGraphicFramePr/>
          </xdr:nvGraphicFramePr>
          <xdr:xfrm>
            <a:off x="0" y="0"/>
            <a:ext cx="0" cy="0"/>
          </xdr:xfrm>
          <a:graphic>
            <a:graphicData uri="http://schemas.microsoft.com/office/drawing/2010/slicer">
              <sle:slicer xmlns:sle="http://schemas.microsoft.com/office/drawing/2010/slicer" name="نام برند 1"/>
            </a:graphicData>
          </a:graphic>
        </xdr:graphicFrame>
      </mc:Choice>
      <mc:Fallback xmlns="">
        <xdr:sp macro="" textlink="">
          <xdr:nvSpPr>
            <xdr:cNvPr id="0" name=""/>
            <xdr:cNvSpPr>
              <a:spLocks noTextEdit="1"/>
            </xdr:cNvSpPr>
          </xdr:nvSpPr>
          <xdr:spPr>
            <a:xfrm>
              <a:off x="9981914251" y="361951"/>
              <a:ext cx="4152900" cy="704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0</xdr:colOff>
      <xdr:row>12</xdr:row>
      <xdr:rowOff>14288</xdr:rowOff>
    </xdr:from>
    <xdr:to>
      <xdr:col>2</xdr:col>
      <xdr:colOff>243840</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223360" y="2300288"/>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سه</a:t>
          </a:r>
          <a:endParaRPr lang="en-US" sz="1100">
            <a:solidFill>
              <a:srgbClr val="FF0000"/>
            </a:solidFill>
            <a:cs typeface="B Titr" panose="00000700000000000000" pitchFamily="2" charset="-78"/>
          </a:endParaRPr>
        </a:p>
      </xdr:txBody>
    </xdr:sp>
    <xdr:clientData/>
  </xdr:twoCellAnchor>
  <xdr:twoCellAnchor>
    <xdr:from>
      <xdr:col>0</xdr:col>
      <xdr:colOff>47626</xdr:colOff>
      <xdr:row>15</xdr:row>
      <xdr:rowOff>0</xdr:rowOff>
    </xdr:from>
    <xdr:to>
      <xdr:col>2</xdr:col>
      <xdr:colOff>9526</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457674" y="285750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چهار</a:t>
          </a:r>
          <a:endParaRPr lang="en-US" sz="1100">
            <a:cs typeface="B Titr" panose="00000700000000000000" pitchFamily="2" charset="-78"/>
          </a:endParaRPr>
        </a:p>
      </xdr:txBody>
    </xdr:sp>
    <xdr:clientData/>
  </xdr:twoCellAnchor>
  <xdr:twoCellAnchor>
    <xdr:from>
      <xdr:col>10</xdr:col>
      <xdr:colOff>357717</xdr:colOff>
      <xdr:row>2</xdr:row>
      <xdr:rowOff>176742</xdr:rowOff>
    </xdr:from>
    <xdr:to>
      <xdr:col>17</xdr:col>
      <xdr:colOff>61881</xdr:colOff>
      <xdr:row>14</xdr:row>
      <xdr:rowOff>122580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47625</xdr:colOff>
      <xdr:row>6</xdr:row>
      <xdr:rowOff>66675</xdr:rowOff>
    </xdr:from>
    <xdr:to>
      <xdr:col>9</xdr:col>
      <xdr:colOff>533401</xdr:colOff>
      <xdr:row>11</xdr:row>
      <xdr:rowOff>66675</xdr:rowOff>
    </xdr:to>
    <mc:AlternateContent xmlns:mc="http://schemas.openxmlformats.org/markup-compatibility/2006" xmlns:a14="http://schemas.microsoft.com/office/drawing/2010/main">
      <mc:Choice Requires="a14">
        <xdr:graphicFrame macro="">
          <xdr:nvGraphicFramePr>
            <xdr:cNvPr id="11" name="نام کالا 2"/>
            <xdr:cNvGraphicFramePr/>
          </xdr:nvGraphicFramePr>
          <xdr:xfrm>
            <a:off x="0" y="0"/>
            <a:ext cx="0" cy="0"/>
          </xdr:xfrm>
          <a:graphic>
            <a:graphicData uri="http://schemas.microsoft.com/office/drawing/2010/slicer">
              <sle:slicer xmlns:sle="http://schemas.microsoft.com/office/drawing/2010/slicer" name="نام کالا 2"/>
            </a:graphicData>
          </a:graphic>
        </xdr:graphicFrame>
      </mc:Choice>
      <mc:Fallback xmlns="">
        <xdr:sp macro="" textlink="">
          <xdr:nvSpPr>
            <xdr:cNvPr id="0" name=""/>
            <xdr:cNvSpPr>
              <a:spLocks noTextEdit="1"/>
            </xdr:cNvSpPr>
          </xdr:nvSpPr>
          <xdr:spPr>
            <a:xfrm>
              <a:off x="9981666599" y="1209675"/>
              <a:ext cx="4143376"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47625</xdr:colOff>
      <xdr:row>2</xdr:row>
      <xdr:rowOff>76200</xdr:rowOff>
    </xdr:from>
    <xdr:to>
      <xdr:col>9</xdr:col>
      <xdr:colOff>542925</xdr:colOff>
      <xdr:row>6</xdr:row>
      <xdr:rowOff>19050</xdr:rowOff>
    </xdr:to>
    <mc:AlternateContent xmlns:mc="http://schemas.openxmlformats.org/markup-compatibility/2006" xmlns:a14="http://schemas.microsoft.com/office/drawing/2010/main">
      <mc:Choice Requires="a14">
        <xdr:graphicFrame macro="">
          <xdr:nvGraphicFramePr>
            <xdr:cNvPr id="12" name="نام برند 2"/>
            <xdr:cNvGraphicFramePr/>
          </xdr:nvGraphicFramePr>
          <xdr:xfrm>
            <a:off x="0" y="0"/>
            <a:ext cx="0" cy="0"/>
          </xdr:xfrm>
          <a:graphic>
            <a:graphicData uri="http://schemas.microsoft.com/office/drawing/2010/slicer">
              <sle:slicer xmlns:sle="http://schemas.microsoft.com/office/drawing/2010/slicer" name="نام برند 2"/>
            </a:graphicData>
          </a:graphic>
        </xdr:graphicFrame>
      </mc:Choice>
      <mc:Fallback xmlns="">
        <xdr:sp macro="" textlink="">
          <xdr:nvSpPr>
            <xdr:cNvPr id="0" name=""/>
            <xdr:cNvSpPr>
              <a:spLocks noTextEdit="1"/>
            </xdr:cNvSpPr>
          </xdr:nvSpPr>
          <xdr:spPr>
            <a:xfrm>
              <a:off x="9981657075" y="457200"/>
              <a:ext cx="4152900" cy="704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1</xdr:row>
      <xdr:rowOff>57150</xdr:rowOff>
    </xdr:from>
    <xdr:to>
      <xdr:col>20</xdr:col>
      <xdr:colOff>114300</xdr:colOff>
      <xdr:row>21</xdr:row>
      <xdr:rowOff>180975</xdr:rowOff>
    </xdr:to>
    <xdr:sp macro="" textlink="">
      <xdr:nvSpPr>
        <xdr:cNvPr id="2" name="Rounded Rectangle 1"/>
        <xdr:cNvSpPr/>
      </xdr:nvSpPr>
      <xdr:spPr>
        <a:xfrm flipH="1">
          <a:off x="9975380100" y="247650"/>
          <a:ext cx="11972925" cy="3933825"/>
        </a:xfrm>
        <a:prstGeom prst="roundRect">
          <a:avLst/>
        </a:prstGeom>
        <a:noFill/>
        <a:ln w="57150">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xdr:from>
      <xdr:col>0</xdr:col>
      <xdr:colOff>47626</xdr:colOff>
      <xdr:row>3</xdr:row>
      <xdr:rowOff>57150</xdr:rowOff>
    </xdr:from>
    <xdr:to>
      <xdr:col>2</xdr:col>
      <xdr:colOff>9526</xdr:colOff>
      <xdr:row>5</xdr:row>
      <xdr:rowOff>142875</xdr:rowOff>
    </xdr:to>
    <xdr:sp macro="" textlink="">
      <xdr:nvSpPr>
        <xdr:cNvPr id="3" name="Flowchart: Alternate Process 2">
          <a:hlinkClick xmlns:r="http://schemas.openxmlformats.org/officeDocument/2006/relationships" r:id="rId1"/>
        </xdr:cNvPr>
        <xdr:cNvSpPr/>
      </xdr:nvSpPr>
      <xdr:spPr>
        <a:xfrm flipH="1">
          <a:off x="9986457674" y="628650"/>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منوی اصلی</a:t>
          </a:r>
          <a:endParaRPr lang="en-US" sz="1100">
            <a:cs typeface="B Titr" panose="00000700000000000000" pitchFamily="2" charset="-78"/>
          </a:endParaRPr>
        </a:p>
      </xdr:txBody>
    </xdr:sp>
    <xdr:clientData/>
  </xdr:twoCellAnchor>
  <xdr:twoCellAnchor>
    <xdr:from>
      <xdr:col>0</xdr:col>
      <xdr:colOff>47626</xdr:colOff>
      <xdr:row>6</xdr:row>
      <xdr:rowOff>42863</xdr:rowOff>
    </xdr:from>
    <xdr:to>
      <xdr:col>2</xdr:col>
      <xdr:colOff>9526</xdr:colOff>
      <xdr:row>8</xdr:row>
      <xdr:rowOff>128588</xdr:rowOff>
    </xdr:to>
    <xdr:sp macro="" textlink="">
      <xdr:nvSpPr>
        <xdr:cNvPr id="4" name="Flowchart: Alternate Process 3">
          <a:hlinkClick xmlns:r="http://schemas.openxmlformats.org/officeDocument/2006/relationships" r:id="rId2"/>
        </xdr:cNvPr>
        <xdr:cNvSpPr/>
      </xdr:nvSpPr>
      <xdr:spPr>
        <a:xfrm flipH="1">
          <a:off x="9986457674" y="1185863"/>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یک</a:t>
          </a:r>
          <a:endParaRPr lang="en-US" sz="1100">
            <a:cs typeface="B Titr" panose="00000700000000000000" pitchFamily="2" charset="-78"/>
          </a:endParaRPr>
        </a:p>
      </xdr:txBody>
    </xdr:sp>
    <xdr:clientData/>
  </xdr:twoCellAnchor>
  <xdr:twoCellAnchor>
    <xdr:from>
      <xdr:col>0</xdr:col>
      <xdr:colOff>47626</xdr:colOff>
      <xdr:row>9</xdr:row>
      <xdr:rowOff>28576</xdr:rowOff>
    </xdr:from>
    <xdr:to>
      <xdr:col>2</xdr:col>
      <xdr:colOff>9526</xdr:colOff>
      <xdr:row>11</xdr:row>
      <xdr:rowOff>114301</xdr:rowOff>
    </xdr:to>
    <xdr:sp macro="" textlink="">
      <xdr:nvSpPr>
        <xdr:cNvPr id="5" name="Flowchart: Alternate Process 4">
          <a:hlinkClick xmlns:r="http://schemas.openxmlformats.org/officeDocument/2006/relationships" r:id="rId3"/>
        </xdr:cNvPr>
        <xdr:cNvSpPr/>
      </xdr:nvSpPr>
      <xdr:spPr>
        <a:xfrm flipH="1">
          <a:off x="9986457674" y="1743076"/>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دو</a:t>
          </a:r>
          <a:endParaRPr lang="en-US" sz="1100">
            <a:cs typeface="B Titr" panose="00000700000000000000" pitchFamily="2" charset="-78"/>
          </a:endParaRPr>
        </a:p>
      </xdr:txBody>
    </xdr:sp>
    <xdr:clientData/>
  </xdr:twoCellAnchor>
  <xdr:twoCellAnchor>
    <xdr:from>
      <xdr:col>0</xdr:col>
      <xdr:colOff>47626</xdr:colOff>
      <xdr:row>12</xdr:row>
      <xdr:rowOff>14288</xdr:rowOff>
    </xdr:from>
    <xdr:to>
      <xdr:col>2</xdr:col>
      <xdr:colOff>9526</xdr:colOff>
      <xdr:row>14</xdr:row>
      <xdr:rowOff>100013</xdr:rowOff>
    </xdr:to>
    <xdr:sp macro="" textlink="">
      <xdr:nvSpPr>
        <xdr:cNvPr id="6" name="Flowchart: Alternate Process 5">
          <a:hlinkClick xmlns:r="http://schemas.openxmlformats.org/officeDocument/2006/relationships" r:id="rId4"/>
        </xdr:cNvPr>
        <xdr:cNvSpPr/>
      </xdr:nvSpPr>
      <xdr:spPr>
        <a:xfrm flipH="1">
          <a:off x="9986457674" y="2300288"/>
          <a:ext cx="118110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cs typeface="B Titr" panose="00000700000000000000" pitchFamily="2" charset="-78"/>
            </a:rPr>
            <a:t>گزارش سه</a:t>
          </a:r>
          <a:endParaRPr lang="en-US" sz="1100">
            <a:cs typeface="B Titr" panose="00000700000000000000" pitchFamily="2" charset="-78"/>
          </a:endParaRPr>
        </a:p>
      </xdr:txBody>
    </xdr:sp>
    <xdr:clientData/>
  </xdr:twoCellAnchor>
  <xdr:twoCellAnchor>
    <xdr:from>
      <xdr:col>0</xdr:col>
      <xdr:colOff>0</xdr:colOff>
      <xdr:row>15</xdr:row>
      <xdr:rowOff>0</xdr:rowOff>
    </xdr:from>
    <xdr:to>
      <xdr:col>2</xdr:col>
      <xdr:colOff>243840</xdr:colOff>
      <xdr:row>17</xdr:row>
      <xdr:rowOff>85725</xdr:rowOff>
    </xdr:to>
    <xdr:sp macro="" textlink="">
      <xdr:nvSpPr>
        <xdr:cNvPr id="7" name="Flowchart: Alternate Process 6">
          <a:hlinkClick xmlns:r="http://schemas.openxmlformats.org/officeDocument/2006/relationships" r:id="rId5"/>
        </xdr:cNvPr>
        <xdr:cNvSpPr/>
      </xdr:nvSpPr>
      <xdr:spPr>
        <a:xfrm flipH="1">
          <a:off x="9986223360" y="2857500"/>
          <a:ext cx="1463040" cy="4667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lang="fa-IR" sz="1100">
              <a:solidFill>
                <a:srgbClr val="FF0000"/>
              </a:solidFill>
              <a:cs typeface="B Titr" panose="00000700000000000000" pitchFamily="2" charset="-78"/>
            </a:rPr>
            <a:t>گزارش چهار</a:t>
          </a:r>
          <a:endParaRPr lang="en-US" sz="1100">
            <a:solidFill>
              <a:srgbClr val="FF0000"/>
            </a:solidFill>
            <a:cs typeface="B Titr" panose="00000700000000000000" pitchFamily="2" charset="-78"/>
          </a:endParaRPr>
        </a:p>
      </xdr:txBody>
    </xdr:sp>
    <xdr:clientData/>
  </xdr:twoCellAnchor>
  <xdr:twoCellAnchor>
    <xdr:from>
      <xdr:col>10</xdr:col>
      <xdr:colOff>552450</xdr:colOff>
      <xdr:row>2</xdr:row>
      <xdr:rowOff>142875</xdr:rowOff>
    </xdr:from>
    <xdr:to>
      <xdr:col>18</xdr:col>
      <xdr:colOff>247650</xdr:colOff>
      <xdr:row>17</xdr:row>
      <xdr:rowOff>28575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314325</xdr:colOff>
          <xdr:row>4</xdr:row>
          <xdr:rowOff>85725</xdr:rowOff>
        </xdr:from>
        <xdr:to>
          <xdr:col>10</xdr:col>
          <xdr:colOff>295275</xdr:colOff>
          <xdr:row>5</xdr:row>
          <xdr:rowOff>180975</xdr:rowOff>
        </xdr:to>
        <xdr:sp macro="" textlink="">
          <xdr:nvSpPr>
            <xdr:cNvPr id="5121" name="Scroll Bar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7</xdr:row>
          <xdr:rowOff>95250</xdr:rowOff>
        </xdr:from>
        <xdr:to>
          <xdr:col>10</xdr:col>
          <xdr:colOff>76200</xdr:colOff>
          <xdr:row>12</xdr:row>
          <xdr:rowOff>19050</xdr:rowOff>
        </xdr:to>
        <xdr:sp macro="" textlink="">
          <xdr:nvSpPr>
            <xdr:cNvPr id="5122" name="Spinner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G:\excel_tavanir\Book1.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941.406910995371" createdVersion="6" refreshedVersion="6" minRefreshableVersion="3" recordCount="454">
  <cacheSource type="worksheet">
    <worksheetSource name="Table1" r:id="rId2"/>
  </cacheSource>
  <cacheFields count="6">
    <cacheField name="نام برند" numFmtId="0">
      <sharedItems count="6">
        <s v="هراز"/>
        <s v="چوپان"/>
        <s v="کاله"/>
        <s v="عالیس"/>
        <s v="دامداران"/>
        <s v="پگاه"/>
      </sharedItems>
    </cacheField>
    <cacheField name="نام کالا" numFmtId="0">
      <sharedItems count="7">
        <s v="دوغ"/>
        <s v="پنیر"/>
        <s v="کشک"/>
        <s v="خامه"/>
        <s v="کره"/>
        <s v="شیر"/>
        <s v="ماست"/>
      </sharedItems>
    </cacheField>
    <cacheField name="تعداد فروش" numFmtId="0">
      <sharedItems containsSemiMixedTypes="0" containsString="0" containsNumber="1" containsInteger="1" minValue="1" maxValue="100"/>
    </cacheField>
    <cacheField name="قیمت واحد" numFmtId="0">
      <sharedItems containsSemiMixedTypes="0" containsString="0" containsNumber="1" containsInteger="1" minValue="1000" maxValue="1500"/>
    </cacheField>
    <cacheField name="فروشنده" numFmtId="0">
      <sharedItems count="5">
        <s v="علی"/>
        <s v="مریم"/>
        <s v="پویا"/>
        <s v="پیمان"/>
        <s v="وحید"/>
      </sharedItems>
    </cacheField>
    <cacheField name="قیمت کل" numFmtId="0">
      <sharedItems containsSemiMixedTypes="0" containsString="0" containsNumber="1" containsInteger="1" minValue="1089" maxValue="147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54">
  <r>
    <x v="0"/>
    <x v="0"/>
    <n v="32"/>
    <n v="1125"/>
    <x v="0"/>
    <n v="36000"/>
  </r>
  <r>
    <x v="0"/>
    <x v="1"/>
    <n v="98"/>
    <n v="1001"/>
    <x v="0"/>
    <n v="98098"/>
  </r>
  <r>
    <x v="0"/>
    <x v="2"/>
    <n v="42"/>
    <n v="1078"/>
    <x v="1"/>
    <n v="45276"/>
  </r>
  <r>
    <x v="1"/>
    <x v="3"/>
    <n v="65"/>
    <n v="1115"/>
    <x v="0"/>
    <n v="72475"/>
  </r>
  <r>
    <x v="2"/>
    <x v="4"/>
    <n v="17"/>
    <n v="1305"/>
    <x v="1"/>
    <n v="22185"/>
  </r>
  <r>
    <x v="1"/>
    <x v="3"/>
    <n v="37"/>
    <n v="1362"/>
    <x v="2"/>
    <n v="50394"/>
  </r>
  <r>
    <x v="2"/>
    <x v="2"/>
    <n v="96"/>
    <n v="1049"/>
    <x v="0"/>
    <n v="100704"/>
  </r>
  <r>
    <x v="3"/>
    <x v="5"/>
    <n v="74"/>
    <n v="1225"/>
    <x v="0"/>
    <n v="90650"/>
  </r>
  <r>
    <x v="2"/>
    <x v="6"/>
    <n v="80"/>
    <n v="1302"/>
    <x v="2"/>
    <n v="104160"/>
  </r>
  <r>
    <x v="0"/>
    <x v="3"/>
    <n v="100"/>
    <n v="1265"/>
    <x v="1"/>
    <n v="126500"/>
  </r>
  <r>
    <x v="0"/>
    <x v="2"/>
    <n v="28"/>
    <n v="1104"/>
    <x v="2"/>
    <n v="30912"/>
  </r>
  <r>
    <x v="0"/>
    <x v="0"/>
    <n v="22"/>
    <n v="1025"/>
    <x v="3"/>
    <n v="22550"/>
  </r>
  <r>
    <x v="1"/>
    <x v="6"/>
    <n v="50"/>
    <n v="1287"/>
    <x v="0"/>
    <n v="64350"/>
  </r>
  <r>
    <x v="2"/>
    <x v="2"/>
    <n v="53"/>
    <n v="1060"/>
    <x v="0"/>
    <n v="56180"/>
  </r>
  <r>
    <x v="1"/>
    <x v="2"/>
    <n v="99"/>
    <n v="1171"/>
    <x v="1"/>
    <n v="115929"/>
  </r>
  <r>
    <x v="0"/>
    <x v="2"/>
    <n v="96"/>
    <n v="1100"/>
    <x v="2"/>
    <n v="105600"/>
  </r>
  <r>
    <x v="1"/>
    <x v="2"/>
    <n v="30"/>
    <n v="1267"/>
    <x v="0"/>
    <n v="38010"/>
  </r>
  <r>
    <x v="1"/>
    <x v="4"/>
    <n v="37"/>
    <n v="1248"/>
    <x v="0"/>
    <n v="46176"/>
  </r>
  <r>
    <x v="3"/>
    <x v="4"/>
    <n v="68"/>
    <n v="1098"/>
    <x v="2"/>
    <n v="74664"/>
  </r>
  <r>
    <x v="0"/>
    <x v="6"/>
    <n v="15"/>
    <n v="1347"/>
    <x v="3"/>
    <n v="20205"/>
  </r>
  <r>
    <x v="4"/>
    <x v="3"/>
    <n v="28"/>
    <n v="1326"/>
    <x v="4"/>
    <n v="37128"/>
  </r>
  <r>
    <x v="1"/>
    <x v="1"/>
    <n v="29"/>
    <n v="1484"/>
    <x v="2"/>
    <n v="43036"/>
  </r>
  <r>
    <x v="0"/>
    <x v="5"/>
    <n v="96"/>
    <n v="1192"/>
    <x v="2"/>
    <n v="114432"/>
  </r>
  <r>
    <x v="0"/>
    <x v="3"/>
    <n v="85"/>
    <n v="1152"/>
    <x v="1"/>
    <n v="97920"/>
  </r>
  <r>
    <x v="3"/>
    <x v="3"/>
    <n v="82"/>
    <n v="1108"/>
    <x v="1"/>
    <n v="90856"/>
  </r>
  <r>
    <x v="0"/>
    <x v="3"/>
    <n v="11"/>
    <n v="1140"/>
    <x v="0"/>
    <n v="12540"/>
  </r>
  <r>
    <x v="3"/>
    <x v="4"/>
    <n v="5"/>
    <n v="1467"/>
    <x v="1"/>
    <n v="7335"/>
  </r>
  <r>
    <x v="1"/>
    <x v="0"/>
    <n v="5"/>
    <n v="1276"/>
    <x v="2"/>
    <n v="6380"/>
  </r>
  <r>
    <x v="5"/>
    <x v="1"/>
    <n v="15"/>
    <n v="1005"/>
    <x v="2"/>
    <n v="15075"/>
  </r>
  <r>
    <x v="2"/>
    <x v="6"/>
    <n v="94"/>
    <n v="1155"/>
    <x v="1"/>
    <n v="108570"/>
  </r>
  <r>
    <x v="4"/>
    <x v="4"/>
    <n v="11"/>
    <n v="1367"/>
    <x v="3"/>
    <n v="15037"/>
  </r>
  <r>
    <x v="1"/>
    <x v="4"/>
    <n v="84"/>
    <n v="1047"/>
    <x v="0"/>
    <n v="87948"/>
  </r>
  <r>
    <x v="3"/>
    <x v="5"/>
    <n v="62"/>
    <n v="1241"/>
    <x v="1"/>
    <n v="76942"/>
  </r>
  <r>
    <x v="1"/>
    <x v="4"/>
    <n v="64"/>
    <n v="1230"/>
    <x v="2"/>
    <n v="78720"/>
  </r>
  <r>
    <x v="4"/>
    <x v="5"/>
    <n v="39"/>
    <n v="1078"/>
    <x v="0"/>
    <n v="42042"/>
  </r>
  <r>
    <x v="1"/>
    <x v="1"/>
    <n v="21"/>
    <n v="1301"/>
    <x v="4"/>
    <n v="27321"/>
  </r>
  <r>
    <x v="5"/>
    <x v="6"/>
    <n v="30"/>
    <n v="1338"/>
    <x v="1"/>
    <n v="40140"/>
  </r>
  <r>
    <x v="2"/>
    <x v="0"/>
    <n v="69"/>
    <n v="1456"/>
    <x v="4"/>
    <n v="100464"/>
  </r>
  <r>
    <x v="5"/>
    <x v="6"/>
    <n v="11"/>
    <n v="1013"/>
    <x v="1"/>
    <n v="11143"/>
  </r>
  <r>
    <x v="2"/>
    <x v="3"/>
    <n v="88"/>
    <n v="1008"/>
    <x v="3"/>
    <n v="88704"/>
  </r>
  <r>
    <x v="1"/>
    <x v="5"/>
    <n v="88"/>
    <n v="1203"/>
    <x v="0"/>
    <n v="105864"/>
  </r>
  <r>
    <x v="3"/>
    <x v="4"/>
    <n v="18"/>
    <n v="1297"/>
    <x v="1"/>
    <n v="23346"/>
  </r>
  <r>
    <x v="2"/>
    <x v="4"/>
    <n v="94"/>
    <n v="1454"/>
    <x v="2"/>
    <n v="136676"/>
  </r>
  <r>
    <x v="1"/>
    <x v="0"/>
    <n v="15"/>
    <n v="1355"/>
    <x v="1"/>
    <n v="20325"/>
  </r>
  <r>
    <x v="3"/>
    <x v="0"/>
    <n v="80"/>
    <n v="1381"/>
    <x v="4"/>
    <n v="110480"/>
  </r>
  <r>
    <x v="0"/>
    <x v="1"/>
    <n v="95"/>
    <n v="1099"/>
    <x v="1"/>
    <n v="104405"/>
  </r>
  <r>
    <x v="2"/>
    <x v="4"/>
    <n v="4"/>
    <n v="1025"/>
    <x v="4"/>
    <n v="4100"/>
  </r>
  <r>
    <x v="1"/>
    <x v="0"/>
    <n v="91"/>
    <n v="1049"/>
    <x v="0"/>
    <n v="95459"/>
  </r>
  <r>
    <x v="4"/>
    <x v="4"/>
    <n v="70"/>
    <n v="1388"/>
    <x v="3"/>
    <n v="97160"/>
  </r>
  <r>
    <x v="5"/>
    <x v="2"/>
    <n v="85"/>
    <n v="1031"/>
    <x v="0"/>
    <n v="87635"/>
  </r>
  <r>
    <x v="1"/>
    <x v="0"/>
    <n v="98"/>
    <n v="1264"/>
    <x v="1"/>
    <n v="123872"/>
  </r>
  <r>
    <x v="1"/>
    <x v="2"/>
    <n v="64"/>
    <n v="1097"/>
    <x v="0"/>
    <n v="70208"/>
  </r>
  <r>
    <x v="4"/>
    <x v="1"/>
    <n v="88"/>
    <n v="1352"/>
    <x v="4"/>
    <n v="118976"/>
  </r>
  <r>
    <x v="0"/>
    <x v="2"/>
    <n v="44"/>
    <n v="1258"/>
    <x v="3"/>
    <n v="55352"/>
  </r>
  <r>
    <x v="1"/>
    <x v="3"/>
    <n v="91"/>
    <n v="1279"/>
    <x v="1"/>
    <n v="116389"/>
  </r>
  <r>
    <x v="3"/>
    <x v="5"/>
    <n v="69"/>
    <n v="1435"/>
    <x v="3"/>
    <n v="99015"/>
  </r>
  <r>
    <x v="3"/>
    <x v="5"/>
    <n v="45"/>
    <n v="1324"/>
    <x v="3"/>
    <n v="59580"/>
  </r>
  <r>
    <x v="4"/>
    <x v="3"/>
    <n v="8"/>
    <n v="1254"/>
    <x v="2"/>
    <n v="10032"/>
  </r>
  <r>
    <x v="2"/>
    <x v="0"/>
    <n v="80"/>
    <n v="1322"/>
    <x v="2"/>
    <n v="105760"/>
  </r>
  <r>
    <x v="0"/>
    <x v="4"/>
    <n v="65"/>
    <n v="1341"/>
    <x v="0"/>
    <n v="87165"/>
  </r>
  <r>
    <x v="0"/>
    <x v="1"/>
    <n v="83"/>
    <n v="1268"/>
    <x v="4"/>
    <n v="105244"/>
  </r>
  <r>
    <x v="1"/>
    <x v="5"/>
    <n v="91"/>
    <n v="1229"/>
    <x v="3"/>
    <n v="111839"/>
  </r>
  <r>
    <x v="3"/>
    <x v="6"/>
    <n v="46"/>
    <n v="1461"/>
    <x v="3"/>
    <n v="67206"/>
  </r>
  <r>
    <x v="4"/>
    <x v="6"/>
    <n v="54"/>
    <n v="1132"/>
    <x v="0"/>
    <n v="61128"/>
  </r>
  <r>
    <x v="1"/>
    <x v="6"/>
    <n v="78"/>
    <n v="1237"/>
    <x v="2"/>
    <n v="96486"/>
  </r>
  <r>
    <x v="1"/>
    <x v="6"/>
    <n v="46"/>
    <n v="1120"/>
    <x v="4"/>
    <n v="51520"/>
  </r>
  <r>
    <x v="0"/>
    <x v="2"/>
    <n v="38"/>
    <n v="1295"/>
    <x v="2"/>
    <n v="49210"/>
  </r>
  <r>
    <x v="4"/>
    <x v="1"/>
    <n v="10"/>
    <n v="1261"/>
    <x v="1"/>
    <n v="12610"/>
  </r>
  <r>
    <x v="1"/>
    <x v="3"/>
    <n v="17"/>
    <n v="1245"/>
    <x v="0"/>
    <n v="21165"/>
  </r>
  <r>
    <x v="2"/>
    <x v="4"/>
    <n v="31"/>
    <n v="1079"/>
    <x v="4"/>
    <n v="33449"/>
  </r>
  <r>
    <x v="5"/>
    <x v="5"/>
    <n v="8"/>
    <n v="1298"/>
    <x v="3"/>
    <n v="10384"/>
  </r>
  <r>
    <x v="2"/>
    <x v="4"/>
    <n v="62"/>
    <n v="1182"/>
    <x v="1"/>
    <n v="73284"/>
  </r>
  <r>
    <x v="3"/>
    <x v="3"/>
    <n v="27"/>
    <n v="1345"/>
    <x v="4"/>
    <n v="36315"/>
  </r>
  <r>
    <x v="3"/>
    <x v="4"/>
    <n v="50"/>
    <n v="1189"/>
    <x v="3"/>
    <n v="59450"/>
  </r>
  <r>
    <x v="5"/>
    <x v="3"/>
    <n v="22"/>
    <n v="1246"/>
    <x v="4"/>
    <n v="27412"/>
  </r>
  <r>
    <x v="3"/>
    <x v="0"/>
    <n v="78"/>
    <n v="1431"/>
    <x v="0"/>
    <n v="111618"/>
  </r>
  <r>
    <x v="5"/>
    <x v="1"/>
    <n v="3"/>
    <n v="1429"/>
    <x v="1"/>
    <n v="4287"/>
  </r>
  <r>
    <x v="1"/>
    <x v="0"/>
    <n v="88"/>
    <n v="1230"/>
    <x v="2"/>
    <n v="108240"/>
  </r>
  <r>
    <x v="3"/>
    <x v="6"/>
    <n v="21"/>
    <n v="1407"/>
    <x v="2"/>
    <n v="29547"/>
  </r>
  <r>
    <x v="2"/>
    <x v="6"/>
    <n v="93"/>
    <n v="1283"/>
    <x v="1"/>
    <n v="119319"/>
  </r>
  <r>
    <x v="4"/>
    <x v="3"/>
    <n v="11"/>
    <n v="1085"/>
    <x v="3"/>
    <n v="11935"/>
  </r>
  <r>
    <x v="5"/>
    <x v="6"/>
    <n v="41"/>
    <n v="1042"/>
    <x v="3"/>
    <n v="42722"/>
  </r>
  <r>
    <x v="4"/>
    <x v="3"/>
    <n v="20"/>
    <n v="1500"/>
    <x v="1"/>
    <n v="30000"/>
  </r>
  <r>
    <x v="1"/>
    <x v="5"/>
    <n v="43"/>
    <n v="1099"/>
    <x v="4"/>
    <n v="47257"/>
  </r>
  <r>
    <x v="2"/>
    <x v="0"/>
    <n v="65"/>
    <n v="1490"/>
    <x v="2"/>
    <n v="96850"/>
  </r>
  <r>
    <x v="4"/>
    <x v="1"/>
    <n v="61"/>
    <n v="1139"/>
    <x v="2"/>
    <n v="69479"/>
  </r>
  <r>
    <x v="5"/>
    <x v="2"/>
    <n v="51"/>
    <n v="1022"/>
    <x v="2"/>
    <n v="52122"/>
  </r>
  <r>
    <x v="3"/>
    <x v="5"/>
    <n v="65"/>
    <n v="1113"/>
    <x v="3"/>
    <n v="72345"/>
  </r>
  <r>
    <x v="2"/>
    <x v="0"/>
    <n v="81"/>
    <n v="1135"/>
    <x v="1"/>
    <n v="91935"/>
  </r>
  <r>
    <x v="2"/>
    <x v="4"/>
    <n v="4"/>
    <n v="1018"/>
    <x v="1"/>
    <n v="4072"/>
  </r>
  <r>
    <x v="2"/>
    <x v="0"/>
    <n v="45"/>
    <n v="1202"/>
    <x v="2"/>
    <n v="54090"/>
  </r>
  <r>
    <x v="0"/>
    <x v="2"/>
    <n v="14"/>
    <n v="1254"/>
    <x v="1"/>
    <n v="17556"/>
  </r>
  <r>
    <x v="5"/>
    <x v="2"/>
    <n v="93"/>
    <n v="1254"/>
    <x v="2"/>
    <n v="116622"/>
  </r>
  <r>
    <x v="3"/>
    <x v="3"/>
    <n v="14"/>
    <n v="1349"/>
    <x v="2"/>
    <n v="18886"/>
  </r>
  <r>
    <x v="1"/>
    <x v="0"/>
    <n v="8"/>
    <n v="1019"/>
    <x v="1"/>
    <n v="8152"/>
  </r>
  <r>
    <x v="5"/>
    <x v="4"/>
    <n v="73"/>
    <n v="1306"/>
    <x v="1"/>
    <n v="95338"/>
  </r>
  <r>
    <x v="4"/>
    <x v="6"/>
    <n v="72"/>
    <n v="1299"/>
    <x v="3"/>
    <n v="93528"/>
  </r>
  <r>
    <x v="5"/>
    <x v="0"/>
    <n v="16"/>
    <n v="1121"/>
    <x v="3"/>
    <n v="17936"/>
  </r>
  <r>
    <x v="4"/>
    <x v="5"/>
    <n v="18"/>
    <n v="1127"/>
    <x v="0"/>
    <n v="20286"/>
  </r>
  <r>
    <x v="0"/>
    <x v="0"/>
    <n v="63"/>
    <n v="1070"/>
    <x v="4"/>
    <n v="67410"/>
  </r>
  <r>
    <x v="4"/>
    <x v="0"/>
    <n v="38"/>
    <n v="1486"/>
    <x v="3"/>
    <n v="56468"/>
  </r>
  <r>
    <x v="5"/>
    <x v="6"/>
    <n v="30"/>
    <n v="1245"/>
    <x v="3"/>
    <n v="37350"/>
  </r>
  <r>
    <x v="5"/>
    <x v="0"/>
    <n v="9"/>
    <n v="1250"/>
    <x v="4"/>
    <n v="11250"/>
  </r>
  <r>
    <x v="2"/>
    <x v="0"/>
    <n v="60"/>
    <n v="1102"/>
    <x v="1"/>
    <n v="66120"/>
  </r>
  <r>
    <x v="3"/>
    <x v="3"/>
    <n v="46"/>
    <n v="1021"/>
    <x v="1"/>
    <n v="46966"/>
  </r>
  <r>
    <x v="0"/>
    <x v="1"/>
    <n v="26"/>
    <n v="1053"/>
    <x v="1"/>
    <n v="27378"/>
  </r>
  <r>
    <x v="3"/>
    <x v="5"/>
    <n v="1"/>
    <n v="1089"/>
    <x v="3"/>
    <n v="1089"/>
  </r>
  <r>
    <x v="4"/>
    <x v="4"/>
    <n v="22"/>
    <n v="1057"/>
    <x v="4"/>
    <n v="23254"/>
  </r>
  <r>
    <x v="5"/>
    <x v="6"/>
    <n v="35"/>
    <n v="1341"/>
    <x v="1"/>
    <n v="46935"/>
  </r>
  <r>
    <x v="1"/>
    <x v="1"/>
    <n v="34"/>
    <n v="1229"/>
    <x v="1"/>
    <n v="41786"/>
  </r>
  <r>
    <x v="1"/>
    <x v="0"/>
    <n v="97"/>
    <n v="1201"/>
    <x v="3"/>
    <n v="116497"/>
  </r>
  <r>
    <x v="0"/>
    <x v="6"/>
    <n v="86"/>
    <n v="1010"/>
    <x v="0"/>
    <n v="86860"/>
  </r>
  <r>
    <x v="1"/>
    <x v="4"/>
    <n v="76"/>
    <n v="1336"/>
    <x v="4"/>
    <n v="101536"/>
  </r>
  <r>
    <x v="3"/>
    <x v="6"/>
    <n v="60"/>
    <n v="1488"/>
    <x v="4"/>
    <n v="89280"/>
  </r>
  <r>
    <x v="2"/>
    <x v="1"/>
    <n v="74"/>
    <n v="1273"/>
    <x v="3"/>
    <n v="94202"/>
  </r>
  <r>
    <x v="2"/>
    <x v="0"/>
    <n v="34"/>
    <n v="1485"/>
    <x v="2"/>
    <n v="50490"/>
  </r>
  <r>
    <x v="1"/>
    <x v="5"/>
    <n v="99"/>
    <n v="1397"/>
    <x v="0"/>
    <n v="138303"/>
  </r>
  <r>
    <x v="0"/>
    <x v="5"/>
    <n v="48"/>
    <n v="1181"/>
    <x v="3"/>
    <n v="56688"/>
  </r>
  <r>
    <x v="5"/>
    <x v="6"/>
    <n v="8"/>
    <n v="1170"/>
    <x v="0"/>
    <n v="9360"/>
  </r>
  <r>
    <x v="3"/>
    <x v="4"/>
    <n v="83"/>
    <n v="1291"/>
    <x v="4"/>
    <n v="107153"/>
  </r>
  <r>
    <x v="1"/>
    <x v="1"/>
    <n v="56"/>
    <n v="1059"/>
    <x v="2"/>
    <n v="59304"/>
  </r>
  <r>
    <x v="5"/>
    <x v="0"/>
    <n v="56"/>
    <n v="1007"/>
    <x v="1"/>
    <n v="56392"/>
  </r>
  <r>
    <x v="4"/>
    <x v="6"/>
    <n v="48"/>
    <n v="1474"/>
    <x v="3"/>
    <n v="70752"/>
  </r>
  <r>
    <x v="1"/>
    <x v="3"/>
    <n v="89"/>
    <n v="1050"/>
    <x v="0"/>
    <n v="93450"/>
  </r>
  <r>
    <x v="0"/>
    <x v="5"/>
    <n v="99"/>
    <n v="1433"/>
    <x v="2"/>
    <n v="141867"/>
  </r>
  <r>
    <x v="0"/>
    <x v="5"/>
    <n v="39"/>
    <n v="1060"/>
    <x v="4"/>
    <n v="41340"/>
  </r>
  <r>
    <x v="5"/>
    <x v="4"/>
    <n v="29"/>
    <n v="1294"/>
    <x v="0"/>
    <n v="37526"/>
  </r>
  <r>
    <x v="1"/>
    <x v="6"/>
    <n v="30"/>
    <n v="1499"/>
    <x v="4"/>
    <n v="44970"/>
  </r>
  <r>
    <x v="1"/>
    <x v="3"/>
    <n v="70"/>
    <n v="1132"/>
    <x v="1"/>
    <n v="79240"/>
  </r>
  <r>
    <x v="0"/>
    <x v="2"/>
    <n v="1"/>
    <n v="1173"/>
    <x v="3"/>
    <n v="1173"/>
  </r>
  <r>
    <x v="5"/>
    <x v="3"/>
    <n v="25"/>
    <n v="1444"/>
    <x v="2"/>
    <n v="36100"/>
  </r>
  <r>
    <x v="0"/>
    <x v="5"/>
    <n v="38"/>
    <n v="1073"/>
    <x v="0"/>
    <n v="40774"/>
  </r>
  <r>
    <x v="3"/>
    <x v="6"/>
    <n v="47"/>
    <n v="1407"/>
    <x v="4"/>
    <n v="66129"/>
  </r>
  <r>
    <x v="2"/>
    <x v="3"/>
    <n v="80"/>
    <n v="1324"/>
    <x v="0"/>
    <n v="105920"/>
  </r>
  <r>
    <x v="2"/>
    <x v="3"/>
    <n v="95"/>
    <n v="1152"/>
    <x v="3"/>
    <n v="109440"/>
  </r>
  <r>
    <x v="4"/>
    <x v="0"/>
    <n v="75"/>
    <n v="1383"/>
    <x v="4"/>
    <n v="103725"/>
  </r>
  <r>
    <x v="2"/>
    <x v="2"/>
    <n v="70"/>
    <n v="1128"/>
    <x v="4"/>
    <n v="78960"/>
  </r>
  <r>
    <x v="3"/>
    <x v="3"/>
    <n v="59"/>
    <n v="1154"/>
    <x v="0"/>
    <n v="68086"/>
  </r>
  <r>
    <x v="4"/>
    <x v="4"/>
    <n v="57"/>
    <n v="1135"/>
    <x v="0"/>
    <n v="64695"/>
  </r>
  <r>
    <x v="5"/>
    <x v="5"/>
    <n v="6"/>
    <n v="1370"/>
    <x v="0"/>
    <n v="8220"/>
  </r>
  <r>
    <x v="5"/>
    <x v="6"/>
    <n v="65"/>
    <n v="1045"/>
    <x v="1"/>
    <n v="67925"/>
  </r>
  <r>
    <x v="4"/>
    <x v="5"/>
    <n v="81"/>
    <n v="1350"/>
    <x v="1"/>
    <n v="109350"/>
  </r>
  <r>
    <x v="1"/>
    <x v="0"/>
    <n v="40"/>
    <n v="1322"/>
    <x v="3"/>
    <n v="52880"/>
  </r>
  <r>
    <x v="1"/>
    <x v="4"/>
    <n v="63"/>
    <n v="1272"/>
    <x v="4"/>
    <n v="80136"/>
  </r>
  <r>
    <x v="5"/>
    <x v="0"/>
    <n v="73"/>
    <n v="1185"/>
    <x v="1"/>
    <n v="86505"/>
  </r>
  <r>
    <x v="2"/>
    <x v="1"/>
    <n v="39"/>
    <n v="1346"/>
    <x v="4"/>
    <n v="52494"/>
  </r>
  <r>
    <x v="3"/>
    <x v="4"/>
    <n v="87"/>
    <n v="1121"/>
    <x v="2"/>
    <n v="97527"/>
  </r>
  <r>
    <x v="4"/>
    <x v="3"/>
    <n v="7"/>
    <n v="1428"/>
    <x v="1"/>
    <n v="9996"/>
  </r>
  <r>
    <x v="4"/>
    <x v="1"/>
    <n v="19"/>
    <n v="1192"/>
    <x v="4"/>
    <n v="22648"/>
  </r>
  <r>
    <x v="2"/>
    <x v="4"/>
    <n v="100"/>
    <n v="1320"/>
    <x v="1"/>
    <n v="132000"/>
  </r>
  <r>
    <x v="0"/>
    <x v="5"/>
    <n v="38"/>
    <n v="1191"/>
    <x v="0"/>
    <n v="45258"/>
  </r>
  <r>
    <x v="2"/>
    <x v="5"/>
    <n v="61"/>
    <n v="1468"/>
    <x v="1"/>
    <n v="89548"/>
  </r>
  <r>
    <x v="1"/>
    <x v="4"/>
    <n v="64"/>
    <n v="1159"/>
    <x v="3"/>
    <n v="74176"/>
  </r>
  <r>
    <x v="5"/>
    <x v="6"/>
    <n v="15"/>
    <n v="1297"/>
    <x v="3"/>
    <n v="19455"/>
  </r>
  <r>
    <x v="1"/>
    <x v="5"/>
    <n v="97"/>
    <n v="1490"/>
    <x v="1"/>
    <n v="144530"/>
  </r>
  <r>
    <x v="3"/>
    <x v="5"/>
    <n v="26"/>
    <n v="1371"/>
    <x v="0"/>
    <n v="35646"/>
  </r>
  <r>
    <x v="2"/>
    <x v="3"/>
    <n v="70"/>
    <n v="1050"/>
    <x v="3"/>
    <n v="73500"/>
  </r>
  <r>
    <x v="3"/>
    <x v="6"/>
    <n v="42"/>
    <n v="1205"/>
    <x v="0"/>
    <n v="50610"/>
  </r>
  <r>
    <x v="1"/>
    <x v="3"/>
    <n v="80"/>
    <n v="1251"/>
    <x v="2"/>
    <n v="100080"/>
  </r>
  <r>
    <x v="3"/>
    <x v="1"/>
    <n v="2"/>
    <n v="1373"/>
    <x v="2"/>
    <n v="2746"/>
  </r>
  <r>
    <x v="4"/>
    <x v="0"/>
    <n v="80"/>
    <n v="1445"/>
    <x v="0"/>
    <n v="115600"/>
  </r>
  <r>
    <x v="5"/>
    <x v="4"/>
    <n v="73"/>
    <n v="1237"/>
    <x v="1"/>
    <n v="90301"/>
  </r>
  <r>
    <x v="2"/>
    <x v="0"/>
    <n v="22"/>
    <n v="1369"/>
    <x v="3"/>
    <n v="30118"/>
  </r>
  <r>
    <x v="1"/>
    <x v="1"/>
    <n v="52"/>
    <n v="1366"/>
    <x v="3"/>
    <n v="71032"/>
  </r>
  <r>
    <x v="0"/>
    <x v="5"/>
    <n v="83"/>
    <n v="1372"/>
    <x v="0"/>
    <n v="113876"/>
  </r>
  <r>
    <x v="1"/>
    <x v="2"/>
    <n v="17"/>
    <n v="1312"/>
    <x v="4"/>
    <n v="22304"/>
  </r>
  <r>
    <x v="0"/>
    <x v="1"/>
    <n v="41"/>
    <n v="1192"/>
    <x v="4"/>
    <n v="48872"/>
  </r>
  <r>
    <x v="4"/>
    <x v="2"/>
    <n v="98"/>
    <n v="1496"/>
    <x v="3"/>
    <n v="146608"/>
  </r>
  <r>
    <x v="5"/>
    <x v="1"/>
    <n v="7"/>
    <n v="1055"/>
    <x v="3"/>
    <n v="7385"/>
  </r>
  <r>
    <x v="5"/>
    <x v="3"/>
    <n v="25"/>
    <n v="1038"/>
    <x v="4"/>
    <n v="25950"/>
  </r>
  <r>
    <x v="4"/>
    <x v="3"/>
    <n v="55"/>
    <n v="1433"/>
    <x v="0"/>
    <n v="78815"/>
  </r>
  <r>
    <x v="3"/>
    <x v="2"/>
    <n v="92"/>
    <n v="1212"/>
    <x v="3"/>
    <n v="111504"/>
  </r>
  <r>
    <x v="0"/>
    <x v="4"/>
    <n v="44"/>
    <n v="1311"/>
    <x v="4"/>
    <n v="57684"/>
  </r>
  <r>
    <x v="4"/>
    <x v="0"/>
    <n v="11"/>
    <n v="1362"/>
    <x v="1"/>
    <n v="14982"/>
  </r>
  <r>
    <x v="3"/>
    <x v="1"/>
    <n v="91"/>
    <n v="1324"/>
    <x v="0"/>
    <n v="120484"/>
  </r>
  <r>
    <x v="3"/>
    <x v="5"/>
    <n v="24"/>
    <n v="1328"/>
    <x v="4"/>
    <n v="31872"/>
  </r>
  <r>
    <x v="0"/>
    <x v="1"/>
    <n v="4"/>
    <n v="1425"/>
    <x v="0"/>
    <n v="5700"/>
  </r>
  <r>
    <x v="3"/>
    <x v="5"/>
    <n v="81"/>
    <n v="1422"/>
    <x v="0"/>
    <n v="115182"/>
  </r>
  <r>
    <x v="3"/>
    <x v="2"/>
    <n v="15"/>
    <n v="1022"/>
    <x v="2"/>
    <n v="15330"/>
  </r>
  <r>
    <x v="5"/>
    <x v="2"/>
    <n v="12"/>
    <n v="1376"/>
    <x v="1"/>
    <n v="16512"/>
  </r>
  <r>
    <x v="1"/>
    <x v="0"/>
    <n v="25"/>
    <n v="1110"/>
    <x v="2"/>
    <n v="27750"/>
  </r>
  <r>
    <x v="2"/>
    <x v="3"/>
    <n v="62"/>
    <n v="1200"/>
    <x v="2"/>
    <n v="74400"/>
  </r>
  <r>
    <x v="2"/>
    <x v="5"/>
    <n v="2"/>
    <n v="1431"/>
    <x v="3"/>
    <n v="2862"/>
  </r>
  <r>
    <x v="4"/>
    <x v="0"/>
    <n v="96"/>
    <n v="1032"/>
    <x v="1"/>
    <n v="99072"/>
  </r>
  <r>
    <x v="1"/>
    <x v="1"/>
    <n v="39"/>
    <n v="1397"/>
    <x v="0"/>
    <n v="54483"/>
  </r>
  <r>
    <x v="5"/>
    <x v="3"/>
    <n v="99"/>
    <n v="1381"/>
    <x v="0"/>
    <n v="136719"/>
  </r>
  <r>
    <x v="2"/>
    <x v="4"/>
    <n v="81"/>
    <n v="1024"/>
    <x v="2"/>
    <n v="82944"/>
  </r>
  <r>
    <x v="0"/>
    <x v="2"/>
    <n v="57"/>
    <n v="1200"/>
    <x v="1"/>
    <n v="68400"/>
  </r>
  <r>
    <x v="4"/>
    <x v="6"/>
    <n v="87"/>
    <n v="1042"/>
    <x v="2"/>
    <n v="90654"/>
  </r>
  <r>
    <x v="4"/>
    <x v="3"/>
    <n v="81"/>
    <n v="1183"/>
    <x v="2"/>
    <n v="95823"/>
  </r>
  <r>
    <x v="5"/>
    <x v="6"/>
    <n v="59"/>
    <n v="1180"/>
    <x v="1"/>
    <n v="69620"/>
  </r>
  <r>
    <x v="0"/>
    <x v="1"/>
    <n v="8"/>
    <n v="1365"/>
    <x v="0"/>
    <n v="10920"/>
  </r>
  <r>
    <x v="0"/>
    <x v="6"/>
    <n v="23"/>
    <n v="1035"/>
    <x v="2"/>
    <n v="23805"/>
  </r>
  <r>
    <x v="4"/>
    <x v="4"/>
    <n v="88"/>
    <n v="1021"/>
    <x v="2"/>
    <n v="89848"/>
  </r>
  <r>
    <x v="0"/>
    <x v="4"/>
    <n v="57"/>
    <n v="1053"/>
    <x v="3"/>
    <n v="60021"/>
  </r>
  <r>
    <x v="0"/>
    <x v="2"/>
    <n v="6"/>
    <n v="1254"/>
    <x v="0"/>
    <n v="7524"/>
  </r>
  <r>
    <x v="4"/>
    <x v="4"/>
    <n v="80"/>
    <n v="1459"/>
    <x v="4"/>
    <n v="116720"/>
  </r>
  <r>
    <x v="4"/>
    <x v="1"/>
    <n v="74"/>
    <n v="1459"/>
    <x v="3"/>
    <n v="107966"/>
  </r>
  <r>
    <x v="5"/>
    <x v="0"/>
    <n v="35"/>
    <n v="1142"/>
    <x v="1"/>
    <n v="39970"/>
  </r>
  <r>
    <x v="1"/>
    <x v="4"/>
    <n v="26"/>
    <n v="1500"/>
    <x v="4"/>
    <n v="39000"/>
  </r>
  <r>
    <x v="2"/>
    <x v="0"/>
    <n v="12"/>
    <n v="1266"/>
    <x v="3"/>
    <n v="15192"/>
  </r>
  <r>
    <x v="2"/>
    <x v="2"/>
    <n v="5"/>
    <n v="1043"/>
    <x v="1"/>
    <n v="5215"/>
  </r>
  <r>
    <x v="3"/>
    <x v="1"/>
    <n v="19"/>
    <n v="1001"/>
    <x v="2"/>
    <n v="19019"/>
  </r>
  <r>
    <x v="5"/>
    <x v="6"/>
    <n v="100"/>
    <n v="1181"/>
    <x v="1"/>
    <n v="118100"/>
  </r>
  <r>
    <x v="0"/>
    <x v="3"/>
    <n v="74"/>
    <n v="1109"/>
    <x v="0"/>
    <n v="82066"/>
  </r>
  <r>
    <x v="2"/>
    <x v="4"/>
    <n v="39"/>
    <n v="1178"/>
    <x v="4"/>
    <n v="45942"/>
  </r>
  <r>
    <x v="4"/>
    <x v="4"/>
    <n v="9"/>
    <n v="1117"/>
    <x v="3"/>
    <n v="10053"/>
  </r>
  <r>
    <x v="1"/>
    <x v="1"/>
    <n v="5"/>
    <n v="1389"/>
    <x v="3"/>
    <n v="6945"/>
  </r>
  <r>
    <x v="5"/>
    <x v="6"/>
    <n v="35"/>
    <n v="1031"/>
    <x v="1"/>
    <n v="36085"/>
  </r>
  <r>
    <x v="1"/>
    <x v="0"/>
    <n v="89"/>
    <n v="1064"/>
    <x v="2"/>
    <n v="94696"/>
  </r>
  <r>
    <x v="1"/>
    <x v="2"/>
    <n v="79"/>
    <n v="1354"/>
    <x v="3"/>
    <n v="106966"/>
  </r>
  <r>
    <x v="5"/>
    <x v="2"/>
    <n v="58"/>
    <n v="1474"/>
    <x v="2"/>
    <n v="85492"/>
  </r>
  <r>
    <x v="3"/>
    <x v="6"/>
    <n v="91"/>
    <n v="1297"/>
    <x v="1"/>
    <n v="118027"/>
  </r>
  <r>
    <x v="2"/>
    <x v="4"/>
    <n v="23"/>
    <n v="1309"/>
    <x v="3"/>
    <n v="30107"/>
  </r>
  <r>
    <x v="5"/>
    <x v="4"/>
    <n v="59"/>
    <n v="1165"/>
    <x v="1"/>
    <n v="68735"/>
  </r>
  <r>
    <x v="4"/>
    <x v="4"/>
    <n v="40"/>
    <n v="1302"/>
    <x v="2"/>
    <n v="52080"/>
  </r>
  <r>
    <x v="4"/>
    <x v="0"/>
    <n v="58"/>
    <n v="1080"/>
    <x v="2"/>
    <n v="62640"/>
  </r>
  <r>
    <x v="4"/>
    <x v="0"/>
    <n v="54"/>
    <n v="1204"/>
    <x v="0"/>
    <n v="65016"/>
  </r>
  <r>
    <x v="0"/>
    <x v="3"/>
    <n v="30"/>
    <n v="1057"/>
    <x v="3"/>
    <n v="31710"/>
  </r>
  <r>
    <x v="4"/>
    <x v="6"/>
    <n v="88"/>
    <n v="1288"/>
    <x v="1"/>
    <n v="113344"/>
  </r>
  <r>
    <x v="2"/>
    <x v="5"/>
    <n v="16"/>
    <n v="1105"/>
    <x v="0"/>
    <n v="17680"/>
  </r>
  <r>
    <x v="1"/>
    <x v="5"/>
    <n v="80"/>
    <n v="1269"/>
    <x v="3"/>
    <n v="101520"/>
  </r>
  <r>
    <x v="3"/>
    <x v="4"/>
    <n v="98"/>
    <n v="1177"/>
    <x v="2"/>
    <n v="115346"/>
  </r>
  <r>
    <x v="3"/>
    <x v="1"/>
    <n v="52"/>
    <n v="1461"/>
    <x v="3"/>
    <n v="75972"/>
  </r>
  <r>
    <x v="4"/>
    <x v="6"/>
    <n v="58"/>
    <n v="1290"/>
    <x v="1"/>
    <n v="74820"/>
  </r>
  <r>
    <x v="0"/>
    <x v="2"/>
    <n v="69"/>
    <n v="1175"/>
    <x v="3"/>
    <n v="81075"/>
  </r>
  <r>
    <x v="2"/>
    <x v="5"/>
    <n v="55"/>
    <n v="1425"/>
    <x v="4"/>
    <n v="78375"/>
  </r>
  <r>
    <x v="0"/>
    <x v="1"/>
    <n v="89"/>
    <n v="1369"/>
    <x v="4"/>
    <n v="121841"/>
  </r>
  <r>
    <x v="4"/>
    <x v="4"/>
    <n v="33"/>
    <n v="1477"/>
    <x v="2"/>
    <n v="48741"/>
  </r>
  <r>
    <x v="0"/>
    <x v="0"/>
    <n v="44"/>
    <n v="1102"/>
    <x v="3"/>
    <n v="48488"/>
  </r>
  <r>
    <x v="1"/>
    <x v="5"/>
    <n v="86"/>
    <n v="1348"/>
    <x v="2"/>
    <n v="115928"/>
  </r>
  <r>
    <x v="3"/>
    <x v="6"/>
    <n v="12"/>
    <n v="1254"/>
    <x v="1"/>
    <n v="15048"/>
  </r>
  <r>
    <x v="0"/>
    <x v="0"/>
    <n v="36"/>
    <n v="1483"/>
    <x v="1"/>
    <n v="53388"/>
  </r>
  <r>
    <x v="0"/>
    <x v="6"/>
    <n v="24"/>
    <n v="1082"/>
    <x v="2"/>
    <n v="25968"/>
  </r>
  <r>
    <x v="0"/>
    <x v="1"/>
    <n v="50"/>
    <n v="1252"/>
    <x v="2"/>
    <n v="62600"/>
  </r>
  <r>
    <x v="2"/>
    <x v="6"/>
    <n v="35"/>
    <n v="1229"/>
    <x v="2"/>
    <n v="43015"/>
  </r>
  <r>
    <x v="0"/>
    <x v="0"/>
    <n v="74"/>
    <n v="1321"/>
    <x v="3"/>
    <n v="97754"/>
  </r>
  <r>
    <x v="2"/>
    <x v="1"/>
    <n v="7"/>
    <n v="1442"/>
    <x v="4"/>
    <n v="10094"/>
  </r>
  <r>
    <x v="2"/>
    <x v="6"/>
    <n v="87"/>
    <n v="1135"/>
    <x v="3"/>
    <n v="98745"/>
  </r>
  <r>
    <x v="2"/>
    <x v="1"/>
    <n v="96"/>
    <n v="1196"/>
    <x v="1"/>
    <n v="114816"/>
  </r>
  <r>
    <x v="1"/>
    <x v="3"/>
    <n v="14"/>
    <n v="1315"/>
    <x v="1"/>
    <n v="18410"/>
  </r>
  <r>
    <x v="0"/>
    <x v="0"/>
    <n v="54"/>
    <n v="1076"/>
    <x v="1"/>
    <n v="58104"/>
  </r>
  <r>
    <x v="0"/>
    <x v="3"/>
    <n v="77"/>
    <n v="1328"/>
    <x v="2"/>
    <n v="102256"/>
  </r>
  <r>
    <x v="2"/>
    <x v="4"/>
    <n v="74"/>
    <n v="1175"/>
    <x v="1"/>
    <n v="86950"/>
  </r>
  <r>
    <x v="1"/>
    <x v="0"/>
    <n v="93"/>
    <n v="1287"/>
    <x v="4"/>
    <n v="119691"/>
  </r>
  <r>
    <x v="0"/>
    <x v="1"/>
    <n v="60"/>
    <n v="1047"/>
    <x v="0"/>
    <n v="62820"/>
  </r>
  <r>
    <x v="3"/>
    <x v="4"/>
    <n v="34"/>
    <n v="1113"/>
    <x v="0"/>
    <n v="37842"/>
  </r>
  <r>
    <x v="0"/>
    <x v="2"/>
    <n v="16"/>
    <n v="1246"/>
    <x v="0"/>
    <n v="19936"/>
  </r>
  <r>
    <x v="1"/>
    <x v="5"/>
    <n v="52"/>
    <n v="1153"/>
    <x v="3"/>
    <n v="59956"/>
  </r>
  <r>
    <x v="5"/>
    <x v="5"/>
    <n v="48"/>
    <n v="1038"/>
    <x v="1"/>
    <n v="49824"/>
  </r>
  <r>
    <x v="4"/>
    <x v="6"/>
    <n v="73"/>
    <n v="1449"/>
    <x v="3"/>
    <n v="105777"/>
  </r>
  <r>
    <x v="1"/>
    <x v="3"/>
    <n v="10"/>
    <n v="1183"/>
    <x v="2"/>
    <n v="11830"/>
  </r>
  <r>
    <x v="0"/>
    <x v="1"/>
    <n v="79"/>
    <n v="1455"/>
    <x v="1"/>
    <n v="114945"/>
  </r>
  <r>
    <x v="1"/>
    <x v="6"/>
    <n v="100"/>
    <n v="1470"/>
    <x v="3"/>
    <n v="147000"/>
  </r>
  <r>
    <x v="3"/>
    <x v="6"/>
    <n v="74"/>
    <n v="1223"/>
    <x v="0"/>
    <n v="90502"/>
  </r>
  <r>
    <x v="1"/>
    <x v="0"/>
    <n v="3"/>
    <n v="1425"/>
    <x v="1"/>
    <n v="4275"/>
  </r>
  <r>
    <x v="3"/>
    <x v="6"/>
    <n v="28"/>
    <n v="1131"/>
    <x v="1"/>
    <n v="31668"/>
  </r>
  <r>
    <x v="5"/>
    <x v="5"/>
    <n v="84"/>
    <n v="1037"/>
    <x v="4"/>
    <n v="87108"/>
  </r>
  <r>
    <x v="3"/>
    <x v="4"/>
    <n v="43"/>
    <n v="1419"/>
    <x v="3"/>
    <n v="61017"/>
  </r>
  <r>
    <x v="2"/>
    <x v="5"/>
    <n v="45"/>
    <n v="1471"/>
    <x v="3"/>
    <n v="66195"/>
  </r>
  <r>
    <x v="4"/>
    <x v="5"/>
    <n v="99"/>
    <n v="1402"/>
    <x v="3"/>
    <n v="138798"/>
  </r>
  <r>
    <x v="4"/>
    <x v="4"/>
    <n v="35"/>
    <n v="1405"/>
    <x v="4"/>
    <n v="49175"/>
  </r>
  <r>
    <x v="3"/>
    <x v="6"/>
    <n v="27"/>
    <n v="1174"/>
    <x v="4"/>
    <n v="31698"/>
  </r>
  <r>
    <x v="3"/>
    <x v="1"/>
    <n v="57"/>
    <n v="1456"/>
    <x v="3"/>
    <n v="82992"/>
  </r>
  <r>
    <x v="1"/>
    <x v="3"/>
    <n v="60"/>
    <n v="1399"/>
    <x v="3"/>
    <n v="83940"/>
  </r>
  <r>
    <x v="0"/>
    <x v="2"/>
    <n v="93"/>
    <n v="1100"/>
    <x v="2"/>
    <n v="102300"/>
  </r>
  <r>
    <x v="2"/>
    <x v="5"/>
    <n v="51"/>
    <n v="1302"/>
    <x v="3"/>
    <n v="66402"/>
  </r>
  <r>
    <x v="4"/>
    <x v="0"/>
    <n v="27"/>
    <n v="1419"/>
    <x v="0"/>
    <n v="38313"/>
  </r>
  <r>
    <x v="2"/>
    <x v="5"/>
    <n v="18"/>
    <n v="1432"/>
    <x v="1"/>
    <n v="25776"/>
  </r>
  <r>
    <x v="5"/>
    <x v="4"/>
    <n v="64"/>
    <n v="1165"/>
    <x v="0"/>
    <n v="74560"/>
  </r>
  <r>
    <x v="5"/>
    <x v="0"/>
    <n v="83"/>
    <n v="1153"/>
    <x v="1"/>
    <n v="95699"/>
  </r>
  <r>
    <x v="1"/>
    <x v="2"/>
    <n v="4"/>
    <n v="1284"/>
    <x v="1"/>
    <n v="5136"/>
  </r>
  <r>
    <x v="2"/>
    <x v="5"/>
    <n v="24"/>
    <n v="1042"/>
    <x v="0"/>
    <n v="25008"/>
  </r>
  <r>
    <x v="3"/>
    <x v="5"/>
    <n v="17"/>
    <n v="1054"/>
    <x v="4"/>
    <n v="17918"/>
  </r>
  <r>
    <x v="2"/>
    <x v="6"/>
    <n v="49"/>
    <n v="1126"/>
    <x v="4"/>
    <n v="55174"/>
  </r>
  <r>
    <x v="3"/>
    <x v="1"/>
    <n v="32"/>
    <n v="1362"/>
    <x v="2"/>
    <n v="43584"/>
  </r>
  <r>
    <x v="1"/>
    <x v="0"/>
    <n v="52"/>
    <n v="1430"/>
    <x v="0"/>
    <n v="74360"/>
  </r>
  <r>
    <x v="2"/>
    <x v="3"/>
    <n v="39"/>
    <n v="1333"/>
    <x v="3"/>
    <n v="51987"/>
  </r>
  <r>
    <x v="4"/>
    <x v="3"/>
    <n v="17"/>
    <n v="1415"/>
    <x v="4"/>
    <n v="24055"/>
  </r>
  <r>
    <x v="2"/>
    <x v="2"/>
    <n v="83"/>
    <n v="1150"/>
    <x v="1"/>
    <n v="95450"/>
  </r>
  <r>
    <x v="4"/>
    <x v="5"/>
    <n v="22"/>
    <n v="1332"/>
    <x v="0"/>
    <n v="29304"/>
  </r>
  <r>
    <x v="2"/>
    <x v="6"/>
    <n v="96"/>
    <n v="1344"/>
    <x v="3"/>
    <n v="129024"/>
  </r>
  <r>
    <x v="2"/>
    <x v="3"/>
    <n v="89"/>
    <n v="1171"/>
    <x v="4"/>
    <n v="104219"/>
  </r>
  <r>
    <x v="0"/>
    <x v="5"/>
    <n v="78"/>
    <n v="1003"/>
    <x v="1"/>
    <n v="78234"/>
  </r>
  <r>
    <x v="0"/>
    <x v="4"/>
    <n v="29"/>
    <n v="1239"/>
    <x v="2"/>
    <n v="35931"/>
  </r>
  <r>
    <x v="4"/>
    <x v="3"/>
    <n v="29"/>
    <n v="1368"/>
    <x v="1"/>
    <n v="39672"/>
  </r>
  <r>
    <x v="5"/>
    <x v="5"/>
    <n v="5"/>
    <n v="1100"/>
    <x v="2"/>
    <n v="5500"/>
  </r>
  <r>
    <x v="3"/>
    <x v="6"/>
    <n v="29"/>
    <n v="1026"/>
    <x v="0"/>
    <n v="29754"/>
  </r>
  <r>
    <x v="2"/>
    <x v="2"/>
    <n v="56"/>
    <n v="1236"/>
    <x v="3"/>
    <n v="69216"/>
  </r>
  <r>
    <x v="5"/>
    <x v="1"/>
    <n v="55"/>
    <n v="1366"/>
    <x v="3"/>
    <n v="75130"/>
  </r>
  <r>
    <x v="0"/>
    <x v="3"/>
    <n v="91"/>
    <n v="1132"/>
    <x v="3"/>
    <n v="103012"/>
  </r>
  <r>
    <x v="2"/>
    <x v="0"/>
    <n v="45"/>
    <n v="1052"/>
    <x v="0"/>
    <n v="47340"/>
  </r>
  <r>
    <x v="3"/>
    <x v="6"/>
    <n v="45"/>
    <n v="1411"/>
    <x v="4"/>
    <n v="63495"/>
  </r>
  <r>
    <x v="0"/>
    <x v="3"/>
    <n v="84"/>
    <n v="1223"/>
    <x v="1"/>
    <n v="102732"/>
  </r>
  <r>
    <x v="1"/>
    <x v="4"/>
    <n v="30"/>
    <n v="1163"/>
    <x v="3"/>
    <n v="34890"/>
  </r>
  <r>
    <x v="4"/>
    <x v="2"/>
    <n v="62"/>
    <n v="1241"/>
    <x v="1"/>
    <n v="76942"/>
  </r>
  <r>
    <x v="3"/>
    <x v="3"/>
    <n v="59"/>
    <n v="1019"/>
    <x v="2"/>
    <n v="60121"/>
  </r>
  <r>
    <x v="3"/>
    <x v="6"/>
    <n v="41"/>
    <n v="1136"/>
    <x v="1"/>
    <n v="46576"/>
  </r>
  <r>
    <x v="4"/>
    <x v="0"/>
    <n v="28"/>
    <n v="1208"/>
    <x v="1"/>
    <n v="33824"/>
  </r>
  <r>
    <x v="5"/>
    <x v="2"/>
    <n v="80"/>
    <n v="1015"/>
    <x v="4"/>
    <n v="81200"/>
  </r>
  <r>
    <x v="0"/>
    <x v="1"/>
    <n v="44"/>
    <n v="1389"/>
    <x v="2"/>
    <n v="61116"/>
  </r>
  <r>
    <x v="5"/>
    <x v="3"/>
    <n v="24"/>
    <n v="1419"/>
    <x v="2"/>
    <n v="34056"/>
  </r>
  <r>
    <x v="5"/>
    <x v="2"/>
    <n v="42"/>
    <n v="1074"/>
    <x v="1"/>
    <n v="45108"/>
  </r>
  <r>
    <x v="4"/>
    <x v="1"/>
    <n v="83"/>
    <n v="1208"/>
    <x v="2"/>
    <n v="100264"/>
  </r>
  <r>
    <x v="2"/>
    <x v="4"/>
    <n v="45"/>
    <n v="1353"/>
    <x v="0"/>
    <n v="60885"/>
  </r>
  <r>
    <x v="1"/>
    <x v="3"/>
    <n v="61"/>
    <n v="1295"/>
    <x v="4"/>
    <n v="78995"/>
  </r>
  <r>
    <x v="2"/>
    <x v="4"/>
    <n v="39"/>
    <n v="1277"/>
    <x v="4"/>
    <n v="49803"/>
  </r>
  <r>
    <x v="2"/>
    <x v="0"/>
    <n v="84"/>
    <n v="1302"/>
    <x v="1"/>
    <n v="109368"/>
  </r>
  <r>
    <x v="4"/>
    <x v="4"/>
    <n v="71"/>
    <n v="1169"/>
    <x v="0"/>
    <n v="82999"/>
  </r>
  <r>
    <x v="4"/>
    <x v="2"/>
    <n v="76"/>
    <n v="1296"/>
    <x v="0"/>
    <n v="98496"/>
  </r>
  <r>
    <x v="1"/>
    <x v="3"/>
    <n v="76"/>
    <n v="1033"/>
    <x v="4"/>
    <n v="78508"/>
  </r>
  <r>
    <x v="3"/>
    <x v="6"/>
    <n v="23"/>
    <n v="1100"/>
    <x v="0"/>
    <n v="25300"/>
  </r>
  <r>
    <x v="4"/>
    <x v="2"/>
    <n v="75"/>
    <n v="1000"/>
    <x v="3"/>
    <n v="75000"/>
  </r>
  <r>
    <x v="0"/>
    <x v="5"/>
    <n v="41"/>
    <n v="1202"/>
    <x v="2"/>
    <n v="49282"/>
  </r>
  <r>
    <x v="5"/>
    <x v="2"/>
    <n v="99"/>
    <n v="1005"/>
    <x v="2"/>
    <n v="99495"/>
  </r>
  <r>
    <x v="1"/>
    <x v="3"/>
    <n v="62"/>
    <n v="1454"/>
    <x v="4"/>
    <n v="90148"/>
  </r>
  <r>
    <x v="0"/>
    <x v="0"/>
    <n v="63"/>
    <n v="1016"/>
    <x v="4"/>
    <n v="64008"/>
  </r>
  <r>
    <x v="4"/>
    <x v="1"/>
    <n v="4"/>
    <n v="1049"/>
    <x v="4"/>
    <n v="4196"/>
  </r>
  <r>
    <x v="0"/>
    <x v="4"/>
    <n v="4"/>
    <n v="1202"/>
    <x v="0"/>
    <n v="4808"/>
  </r>
  <r>
    <x v="3"/>
    <x v="4"/>
    <n v="18"/>
    <n v="1462"/>
    <x v="0"/>
    <n v="26316"/>
  </r>
  <r>
    <x v="3"/>
    <x v="5"/>
    <n v="49"/>
    <n v="1109"/>
    <x v="4"/>
    <n v="54341"/>
  </r>
  <r>
    <x v="3"/>
    <x v="4"/>
    <n v="46"/>
    <n v="1443"/>
    <x v="3"/>
    <n v="66378"/>
  </r>
  <r>
    <x v="2"/>
    <x v="0"/>
    <n v="24"/>
    <n v="1019"/>
    <x v="0"/>
    <n v="24456"/>
  </r>
  <r>
    <x v="4"/>
    <x v="5"/>
    <n v="35"/>
    <n v="1144"/>
    <x v="0"/>
    <n v="40040"/>
  </r>
  <r>
    <x v="1"/>
    <x v="2"/>
    <n v="24"/>
    <n v="1142"/>
    <x v="3"/>
    <n v="27408"/>
  </r>
  <r>
    <x v="4"/>
    <x v="0"/>
    <n v="32"/>
    <n v="1343"/>
    <x v="1"/>
    <n v="42976"/>
  </r>
  <r>
    <x v="3"/>
    <x v="3"/>
    <n v="39"/>
    <n v="1110"/>
    <x v="0"/>
    <n v="43290"/>
  </r>
  <r>
    <x v="4"/>
    <x v="3"/>
    <n v="9"/>
    <n v="1212"/>
    <x v="2"/>
    <n v="10908"/>
  </r>
  <r>
    <x v="1"/>
    <x v="6"/>
    <n v="14"/>
    <n v="1267"/>
    <x v="4"/>
    <n v="17738"/>
  </r>
  <r>
    <x v="0"/>
    <x v="2"/>
    <n v="49"/>
    <n v="1012"/>
    <x v="2"/>
    <n v="49588"/>
  </r>
  <r>
    <x v="3"/>
    <x v="6"/>
    <n v="9"/>
    <n v="1427"/>
    <x v="3"/>
    <n v="12843"/>
  </r>
  <r>
    <x v="0"/>
    <x v="6"/>
    <n v="72"/>
    <n v="1312"/>
    <x v="4"/>
    <n v="94464"/>
  </r>
  <r>
    <x v="0"/>
    <x v="0"/>
    <n v="79"/>
    <n v="1158"/>
    <x v="3"/>
    <n v="91482"/>
  </r>
  <r>
    <x v="5"/>
    <x v="6"/>
    <n v="22"/>
    <n v="1497"/>
    <x v="3"/>
    <n v="32934"/>
  </r>
  <r>
    <x v="0"/>
    <x v="3"/>
    <n v="56"/>
    <n v="1073"/>
    <x v="3"/>
    <n v="60088"/>
  </r>
  <r>
    <x v="3"/>
    <x v="2"/>
    <n v="93"/>
    <n v="1267"/>
    <x v="4"/>
    <n v="117831"/>
  </r>
  <r>
    <x v="3"/>
    <x v="1"/>
    <n v="26"/>
    <n v="1164"/>
    <x v="3"/>
    <n v="30264"/>
  </r>
  <r>
    <x v="0"/>
    <x v="0"/>
    <n v="67"/>
    <n v="1329"/>
    <x v="0"/>
    <n v="89043"/>
  </r>
  <r>
    <x v="3"/>
    <x v="1"/>
    <n v="98"/>
    <n v="1010"/>
    <x v="2"/>
    <n v="98980"/>
  </r>
  <r>
    <x v="3"/>
    <x v="4"/>
    <n v="59"/>
    <n v="1474"/>
    <x v="3"/>
    <n v="86966"/>
  </r>
  <r>
    <x v="0"/>
    <x v="0"/>
    <n v="5"/>
    <n v="1231"/>
    <x v="3"/>
    <n v="6155"/>
  </r>
  <r>
    <x v="5"/>
    <x v="2"/>
    <n v="61"/>
    <n v="1457"/>
    <x v="2"/>
    <n v="88877"/>
  </r>
  <r>
    <x v="4"/>
    <x v="1"/>
    <n v="84"/>
    <n v="1247"/>
    <x v="2"/>
    <n v="104748"/>
  </r>
  <r>
    <x v="2"/>
    <x v="0"/>
    <n v="88"/>
    <n v="1011"/>
    <x v="3"/>
    <n v="88968"/>
  </r>
  <r>
    <x v="0"/>
    <x v="3"/>
    <n v="67"/>
    <n v="1350"/>
    <x v="1"/>
    <n v="90450"/>
  </r>
  <r>
    <x v="1"/>
    <x v="6"/>
    <n v="55"/>
    <n v="1305"/>
    <x v="2"/>
    <n v="71775"/>
  </r>
  <r>
    <x v="5"/>
    <x v="5"/>
    <n v="39"/>
    <n v="1387"/>
    <x v="3"/>
    <n v="54093"/>
  </r>
  <r>
    <x v="2"/>
    <x v="5"/>
    <n v="97"/>
    <n v="1009"/>
    <x v="0"/>
    <n v="97873"/>
  </r>
  <r>
    <x v="3"/>
    <x v="2"/>
    <n v="16"/>
    <n v="1127"/>
    <x v="4"/>
    <n v="18032"/>
  </r>
  <r>
    <x v="4"/>
    <x v="5"/>
    <n v="52"/>
    <n v="1491"/>
    <x v="0"/>
    <n v="77532"/>
  </r>
  <r>
    <x v="0"/>
    <x v="1"/>
    <n v="60"/>
    <n v="1127"/>
    <x v="4"/>
    <n v="67620"/>
  </r>
  <r>
    <x v="2"/>
    <x v="5"/>
    <n v="9"/>
    <n v="1457"/>
    <x v="3"/>
    <n v="13113"/>
  </r>
  <r>
    <x v="0"/>
    <x v="3"/>
    <n v="100"/>
    <n v="1092"/>
    <x v="1"/>
    <n v="109200"/>
  </r>
  <r>
    <x v="5"/>
    <x v="6"/>
    <n v="18"/>
    <n v="1343"/>
    <x v="4"/>
    <n v="24174"/>
  </r>
  <r>
    <x v="5"/>
    <x v="4"/>
    <n v="16"/>
    <n v="1146"/>
    <x v="0"/>
    <n v="18336"/>
  </r>
  <r>
    <x v="4"/>
    <x v="4"/>
    <n v="69"/>
    <n v="1473"/>
    <x v="3"/>
    <n v="101637"/>
  </r>
  <r>
    <x v="3"/>
    <x v="6"/>
    <n v="36"/>
    <n v="1270"/>
    <x v="3"/>
    <n v="45720"/>
  </r>
  <r>
    <x v="2"/>
    <x v="3"/>
    <n v="59"/>
    <n v="1221"/>
    <x v="2"/>
    <n v="72039"/>
  </r>
  <r>
    <x v="3"/>
    <x v="0"/>
    <n v="93"/>
    <n v="1153"/>
    <x v="2"/>
    <n v="107229"/>
  </r>
  <r>
    <x v="4"/>
    <x v="4"/>
    <n v="61"/>
    <n v="1139"/>
    <x v="2"/>
    <n v="69479"/>
  </r>
  <r>
    <x v="5"/>
    <x v="0"/>
    <n v="82"/>
    <n v="1082"/>
    <x v="3"/>
    <n v="88724"/>
  </r>
  <r>
    <x v="2"/>
    <x v="1"/>
    <n v="53"/>
    <n v="1275"/>
    <x v="0"/>
    <n v="67575"/>
  </r>
  <r>
    <x v="5"/>
    <x v="6"/>
    <n v="30"/>
    <n v="1089"/>
    <x v="3"/>
    <n v="32670"/>
  </r>
  <r>
    <x v="1"/>
    <x v="5"/>
    <n v="10"/>
    <n v="1076"/>
    <x v="4"/>
    <n v="10760"/>
  </r>
  <r>
    <x v="1"/>
    <x v="4"/>
    <n v="95"/>
    <n v="1184"/>
    <x v="2"/>
    <n v="112480"/>
  </r>
  <r>
    <x v="0"/>
    <x v="5"/>
    <n v="27"/>
    <n v="1156"/>
    <x v="2"/>
    <n v="31212"/>
  </r>
  <r>
    <x v="2"/>
    <x v="5"/>
    <n v="73"/>
    <n v="1266"/>
    <x v="1"/>
    <n v="92418"/>
  </r>
  <r>
    <x v="4"/>
    <x v="1"/>
    <n v="81"/>
    <n v="1310"/>
    <x v="3"/>
    <n v="106110"/>
  </r>
  <r>
    <x v="4"/>
    <x v="4"/>
    <n v="65"/>
    <n v="1496"/>
    <x v="4"/>
    <n v="97240"/>
  </r>
  <r>
    <x v="3"/>
    <x v="6"/>
    <n v="15"/>
    <n v="1456"/>
    <x v="4"/>
    <n v="21840"/>
  </r>
  <r>
    <x v="1"/>
    <x v="5"/>
    <n v="41"/>
    <n v="1309"/>
    <x v="4"/>
    <n v="53669"/>
  </r>
  <r>
    <x v="0"/>
    <x v="5"/>
    <n v="15"/>
    <n v="1287"/>
    <x v="2"/>
    <n v="19305"/>
  </r>
  <r>
    <x v="5"/>
    <x v="0"/>
    <n v="10"/>
    <n v="1208"/>
    <x v="4"/>
    <n v="12080"/>
  </r>
  <r>
    <x v="5"/>
    <x v="4"/>
    <n v="3"/>
    <n v="1300"/>
    <x v="0"/>
    <n v="3900"/>
  </r>
  <r>
    <x v="3"/>
    <x v="5"/>
    <n v="27"/>
    <n v="1129"/>
    <x v="4"/>
    <n v="30483"/>
  </r>
  <r>
    <x v="3"/>
    <x v="4"/>
    <n v="61"/>
    <n v="1251"/>
    <x v="3"/>
    <n v="76311"/>
  </r>
  <r>
    <x v="4"/>
    <x v="6"/>
    <n v="90"/>
    <n v="1254"/>
    <x v="1"/>
    <n v="112860"/>
  </r>
  <r>
    <x v="3"/>
    <x v="1"/>
    <n v="56"/>
    <n v="1427"/>
    <x v="0"/>
    <n v="79912"/>
  </r>
  <r>
    <x v="1"/>
    <x v="1"/>
    <n v="100"/>
    <n v="1385"/>
    <x v="3"/>
    <n v="138500"/>
  </r>
  <r>
    <x v="3"/>
    <x v="6"/>
    <n v="23"/>
    <n v="1235"/>
    <x v="3"/>
    <n v="28405"/>
  </r>
  <r>
    <x v="4"/>
    <x v="1"/>
    <n v="15"/>
    <n v="1100"/>
    <x v="3"/>
    <n v="16500"/>
  </r>
  <r>
    <x v="4"/>
    <x v="2"/>
    <n v="4"/>
    <n v="1101"/>
    <x v="1"/>
    <n v="4404"/>
  </r>
  <r>
    <x v="5"/>
    <x v="2"/>
    <n v="55"/>
    <n v="1055"/>
    <x v="1"/>
    <n v="58025"/>
  </r>
  <r>
    <x v="0"/>
    <x v="5"/>
    <n v="23"/>
    <n v="1427"/>
    <x v="3"/>
    <n v="32821"/>
  </r>
  <r>
    <x v="3"/>
    <x v="4"/>
    <n v="96"/>
    <n v="1397"/>
    <x v="2"/>
    <n v="134112"/>
  </r>
  <r>
    <x v="4"/>
    <x v="4"/>
    <n v="85"/>
    <n v="1105"/>
    <x v="1"/>
    <n v="93925"/>
  </r>
  <r>
    <x v="3"/>
    <x v="5"/>
    <n v="10"/>
    <n v="1224"/>
    <x v="3"/>
    <n v="12240"/>
  </r>
  <r>
    <x v="1"/>
    <x v="2"/>
    <n v="93"/>
    <n v="1373"/>
    <x v="0"/>
    <n v="127689"/>
  </r>
  <r>
    <x v="4"/>
    <x v="2"/>
    <n v="12"/>
    <n v="1329"/>
    <x v="0"/>
    <n v="15948"/>
  </r>
  <r>
    <x v="5"/>
    <x v="3"/>
    <n v="5"/>
    <n v="1325"/>
    <x v="3"/>
    <n v="6625"/>
  </r>
  <r>
    <x v="4"/>
    <x v="6"/>
    <n v="56"/>
    <n v="1476"/>
    <x v="3"/>
    <n v="82656"/>
  </r>
  <r>
    <x v="3"/>
    <x v="1"/>
    <n v="94"/>
    <n v="1440"/>
    <x v="1"/>
    <n v="135360"/>
  </r>
  <r>
    <x v="5"/>
    <x v="5"/>
    <n v="91"/>
    <n v="1190"/>
    <x v="2"/>
    <n v="108290"/>
  </r>
  <r>
    <x v="0"/>
    <x v="3"/>
    <n v="54"/>
    <n v="1224"/>
    <x v="3"/>
    <n v="66096"/>
  </r>
  <r>
    <x v="3"/>
    <x v="3"/>
    <n v="43"/>
    <n v="1223"/>
    <x v="1"/>
    <n v="52589"/>
  </r>
  <r>
    <x v="0"/>
    <x v="5"/>
    <n v="19"/>
    <n v="1261"/>
    <x v="1"/>
    <n v="23959"/>
  </r>
  <r>
    <x v="0"/>
    <x v="4"/>
    <n v="71"/>
    <n v="1313"/>
    <x v="3"/>
    <n v="93223"/>
  </r>
  <r>
    <x v="5"/>
    <x v="6"/>
    <n v="64"/>
    <n v="1076"/>
    <x v="3"/>
    <n v="68864"/>
  </r>
  <r>
    <x v="0"/>
    <x v="4"/>
    <n v="38"/>
    <n v="1097"/>
    <x v="3"/>
    <n v="41686"/>
  </r>
  <r>
    <x v="5"/>
    <x v="6"/>
    <n v="50"/>
    <n v="1146"/>
    <x v="0"/>
    <n v="57300"/>
  </r>
  <r>
    <x v="1"/>
    <x v="1"/>
    <n v="98"/>
    <n v="1064"/>
    <x v="0"/>
    <n v="104272"/>
  </r>
  <r>
    <x v="2"/>
    <x v="1"/>
    <n v="72"/>
    <n v="1364"/>
    <x v="4"/>
    <n v="98208"/>
  </r>
  <r>
    <x v="3"/>
    <x v="5"/>
    <n v="62"/>
    <n v="1056"/>
    <x v="1"/>
    <n v="65472"/>
  </r>
  <r>
    <x v="5"/>
    <x v="2"/>
    <n v="43"/>
    <n v="1467"/>
    <x v="3"/>
    <n v="63081"/>
  </r>
  <r>
    <x v="1"/>
    <x v="1"/>
    <n v="25"/>
    <n v="1383"/>
    <x v="0"/>
    <n v="34575"/>
  </r>
  <r>
    <x v="1"/>
    <x v="6"/>
    <n v="9"/>
    <n v="1444"/>
    <x v="4"/>
    <n v="12996"/>
  </r>
  <r>
    <x v="4"/>
    <x v="1"/>
    <n v="89"/>
    <n v="1251"/>
    <x v="3"/>
    <n v="111339"/>
  </r>
  <r>
    <x v="2"/>
    <x v="0"/>
    <n v="78"/>
    <n v="1491"/>
    <x v="2"/>
    <n v="116298"/>
  </r>
  <r>
    <x v="1"/>
    <x v="2"/>
    <n v="82"/>
    <n v="1061"/>
    <x v="2"/>
    <n v="87002"/>
  </r>
  <r>
    <x v="5"/>
    <x v="2"/>
    <n v="30"/>
    <n v="1268"/>
    <x v="1"/>
    <n v="38040"/>
  </r>
  <r>
    <x v="4"/>
    <x v="0"/>
    <n v="71"/>
    <n v="1160"/>
    <x v="0"/>
    <n v="82360"/>
  </r>
  <r>
    <x v="1"/>
    <x v="0"/>
    <n v="75"/>
    <n v="1098"/>
    <x v="0"/>
    <n v="82350"/>
  </r>
  <r>
    <x v="1"/>
    <x v="4"/>
    <n v="11"/>
    <n v="1394"/>
    <x v="0"/>
    <n v="15334"/>
  </r>
  <r>
    <x v="5"/>
    <x v="2"/>
    <n v="62"/>
    <n v="1119"/>
    <x v="0"/>
    <n v="69378"/>
  </r>
  <r>
    <x v="4"/>
    <x v="4"/>
    <n v="6"/>
    <n v="1157"/>
    <x v="2"/>
    <n v="6942"/>
  </r>
  <r>
    <x v="1"/>
    <x v="2"/>
    <n v="81"/>
    <n v="1479"/>
    <x v="2"/>
    <n v="119799"/>
  </r>
  <r>
    <x v="5"/>
    <x v="0"/>
    <n v="44"/>
    <n v="1179"/>
    <x v="2"/>
    <n v="51876"/>
  </r>
  <r>
    <x v="4"/>
    <x v="3"/>
    <n v="16"/>
    <n v="1274"/>
    <x v="4"/>
    <n v="20384"/>
  </r>
  <r>
    <x v="2"/>
    <x v="3"/>
    <n v="54"/>
    <n v="1413"/>
    <x v="1"/>
    <n v="76302"/>
  </r>
  <r>
    <x v="2"/>
    <x v="3"/>
    <n v="56"/>
    <n v="1463"/>
    <x v="3"/>
    <n v="81928"/>
  </r>
  <r>
    <x v="4"/>
    <x v="0"/>
    <n v="41"/>
    <n v="1034"/>
    <x v="0"/>
    <n v="42394"/>
  </r>
  <r>
    <x v="3"/>
    <x v="2"/>
    <n v="67"/>
    <n v="1093"/>
    <x v="3"/>
    <n v="73231"/>
  </r>
  <r>
    <x v="2"/>
    <x v="1"/>
    <n v="80"/>
    <n v="1216"/>
    <x v="1"/>
    <n v="97280"/>
  </r>
  <r>
    <x v="5"/>
    <x v="5"/>
    <n v="32"/>
    <n v="1055"/>
    <x v="3"/>
    <n v="33760"/>
  </r>
  <r>
    <x v="4"/>
    <x v="5"/>
    <n v="45"/>
    <n v="1309"/>
    <x v="4"/>
    <n v="58905"/>
  </r>
  <r>
    <x v="0"/>
    <x v="1"/>
    <n v="37"/>
    <n v="1073"/>
    <x v="3"/>
    <n v="39701"/>
  </r>
  <r>
    <x v="1"/>
    <x v="4"/>
    <n v="32"/>
    <n v="1195"/>
    <x v="1"/>
    <n v="38240"/>
  </r>
  <r>
    <x v="0"/>
    <x v="0"/>
    <n v="36"/>
    <n v="1217"/>
    <x v="4"/>
    <n v="43812"/>
  </r>
  <r>
    <x v="0"/>
    <x v="3"/>
    <n v="50"/>
    <n v="1007"/>
    <x v="0"/>
    <n v="50350"/>
  </r>
  <r>
    <x v="4"/>
    <x v="6"/>
    <n v="8"/>
    <n v="1116"/>
    <x v="2"/>
    <n v="8928"/>
  </r>
  <r>
    <x v="5"/>
    <x v="6"/>
    <n v="59"/>
    <n v="1034"/>
    <x v="1"/>
    <n v="61006"/>
  </r>
  <r>
    <x v="3"/>
    <x v="3"/>
    <n v="26"/>
    <n v="1182"/>
    <x v="0"/>
    <n v="30732"/>
  </r>
  <r>
    <x v="2"/>
    <x v="2"/>
    <n v="38"/>
    <n v="1314"/>
    <x v="2"/>
    <n v="49932"/>
  </r>
  <r>
    <x v="0"/>
    <x v="6"/>
    <n v="83"/>
    <n v="1421"/>
    <x v="4"/>
    <n v="117943"/>
  </r>
  <r>
    <x v="5"/>
    <x v="2"/>
    <n v="72"/>
    <n v="1229"/>
    <x v="3"/>
    <n v="88488"/>
  </r>
  <r>
    <x v="4"/>
    <x v="4"/>
    <n v="56"/>
    <n v="1434"/>
    <x v="4"/>
    <n v="80304"/>
  </r>
  <r>
    <x v="4"/>
    <x v="4"/>
    <n v="88"/>
    <n v="1019"/>
    <x v="2"/>
    <n v="89672"/>
  </r>
  <r>
    <x v="4"/>
    <x v="5"/>
    <n v="95"/>
    <n v="1259"/>
    <x v="2"/>
    <n v="119605"/>
  </r>
  <r>
    <x v="4"/>
    <x v="5"/>
    <n v="20"/>
    <n v="1268"/>
    <x v="2"/>
    <n v="25360"/>
  </r>
  <r>
    <x v="5"/>
    <x v="4"/>
    <n v="17"/>
    <n v="1287"/>
    <x v="3"/>
    <n v="21879"/>
  </r>
  <r>
    <x v="1"/>
    <x v="3"/>
    <n v="40"/>
    <n v="1424"/>
    <x v="2"/>
    <n v="56960"/>
  </r>
  <r>
    <x v="2"/>
    <x v="4"/>
    <n v="34"/>
    <n v="1317"/>
    <x v="3"/>
    <n v="44778"/>
  </r>
  <r>
    <x v="0"/>
    <x v="1"/>
    <n v="49"/>
    <n v="1048"/>
    <x v="2"/>
    <n v="51352"/>
  </r>
  <r>
    <x v="1"/>
    <x v="3"/>
    <n v="39"/>
    <n v="1354"/>
    <x v="4"/>
    <n v="52806"/>
  </r>
  <r>
    <x v="3"/>
    <x v="6"/>
    <n v="61"/>
    <n v="1005"/>
    <x v="3"/>
    <n v="61305"/>
  </r>
  <r>
    <x v="3"/>
    <x v="2"/>
    <n v="41"/>
    <n v="1045"/>
    <x v="4"/>
    <n v="42845"/>
  </r>
  <r>
    <x v="2"/>
    <x v="1"/>
    <n v="53"/>
    <n v="1207"/>
    <x v="2"/>
    <n v="63971"/>
  </r>
  <r>
    <x v="1"/>
    <x v="1"/>
    <n v="50"/>
    <n v="1038"/>
    <x v="1"/>
    <n v="51900"/>
  </r>
  <r>
    <x v="0"/>
    <x v="3"/>
    <n v="19"/>
    <n v="1213"/>
    <x v="0"/>
    <n v="23047"/>
  </r>
  <r>
    <x v="0"/>
    <x v="0"/>
    <n v="73"/>
    <n v="1304"/>
    <x v="0"/>
    <n v="95192"/>
  </r>
  <r>
    <x v="3"/>
    <x v="6"/>
    <n v="17"/>
    <n v="1412"/>
    <x v="4"/>
    <n v="24004"/>
  </r>
  <r>
    <x v="2"/>
    <x v="0"/>
    <n v="13"/>
    <n v="1003"/>
    <x v="0"/>
    <n v="13039"/>
  </r>
  <r>
    <x v="3"/>
    <x v="2"/>
    <n v="89"/>
    <n v="1085"/>
    <x v="2"/>
    <n v="96565"/>
  </r>
  <r>
    <x v="3"/>
    <x v="0"/>
    <n v="22"/>
    <n v="1305"/>
    <x v="2"/>
    <n v="287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3:O22" firstHeaderRow="1" firstDataRow="2" firstDataCol="1"/>
  <pivotFields count="6">
    <pivotField axis="axisCol"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1">
    <field x="1"/>
  </rowFields>
  <rowItems count="8">
    <i>
      <x/>
    </i>
    <i>
      <x v="1"/>
    </i>
    <i>
      <x v="2"/>
    </i>
    <i>
      <x v="3"/>
    </i>
    <i>
      <x v="4"/>
    </i>
    <i>
      <x v="5"/>
    </i>
    <i>
      <x v="6"/>
    </i>
    <i t="grand">
      <x/>
    </i>
  </rowItems>
  <colFields count="1">
    <field x="0"/>
  </colFields>
  <colItems count="7">
    <i>
      <x/>
    </i>
    <i>
      <x v="1"/>
    </i>
    <i>
      <x v="2"/>
    </i>
    <i>
      <x v="3"/>
    </i>
    <i>
      <x v="4"/>
    </i>
    <i>
      <x v="5"/>
    </i>
    <i t="grand">
      <x/>
    </i>
  </colItems>
  <dataFields count="1">
    <dataField name="Sum of قیمت کل" fld="5" showDataAs="percentOfTotal" baseField="0" baseItem="0" numFmtId="10"/>
  </dataFields>
  <formats count="10">
    <format dxfId="123">
      <pivotArea type="all" dataOnly="0" outline="0" fieldPosition="0"/>
    </format>
    <format dxfId="122">
      <pivotArea outline="0" collapsedLevelsAreSubtotals="1" fieldPosition="0"/>
    </format>
    <format dxfId="121">
      <pivotArea type="origin" dataOnly="0" labelOnly="1" outline="0" fieldPosition="0"/>
    </format>
    <format dxfId="120">
      <pivotArea field="0" type="button" dataOnly="0" labelOnly="1" outline="0" axis="axisCol" fieldPosition="0"/>
    </format>
    <format dxfId="119">
      <pivotArea type="topRight" dataOnly="0" labelOnly="1" outline="0" fieldPosition="0"/>
    </format>
    <format dxfId="118">
      <pivotArea field="1" type="button" dataOnly="0" labelOnly="1" outline="0" axis="axisRow" fieldPosition="0"/>
    </format>
    <format dxfId="117">
      <pivotArea dataOnly="0" labelOnly="1" fieldPosition="0">
        <references count="1">
          <reference field="1" count="0"/>
        </references>
      </pivotArea>
    </format>
    <format dxfId="116">
      <pivotArea dataOnly="0" labelOnly="1" grandRow="1" outline="0" fieldPosition="0"/>
    </format>
    <format dxfId="115">
      <pivotArea dataOnly="0" labelOnly="1" fieldPosition="0">
        <references count="1">
          <reference field="0" count="0"/>
        </references>
      </pivotArea>
    </format>
    <format dxfId="114">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24:I74" firstHeaderRow="1" firstDataRow="1" firstDataCol="1"/>
  <pivotFields count="6">
    <pivotField axis="axisRow"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2">
    <field x="1"/>
    <field x="0"/>
  </rowFields>
  <rowItems count="50">
    <i>
      <x/>
    </i>
    <i r="1">
      <x/>
    </i>
    <i r="1">
      <x v="1"/>
    </i>
    <i r="1">
      <x v="2"/>
    </i>
    <i r="1">
      <x v="3"/>
    </i>
    <i r="1">
      <x v="4"/>
    </i>
    <i r="1">
      <x v="5"/>
    </i>
    <i>
      <x v="1"/>
    </i>
    <i r="1">
      <x/>
    </i>
    <i r="1">
      <x v="1"/>
    </i>
    <i r="1">
      <x v="2"/>
    </i>
    <i r="1">
      <x v="3"/>
    </i>
    <i r="1">
      <x v="4"/>
    </i>
    <i r="1">
      <x v="5"/>
    </i>
    <i>
      <x v="2"/>
    </i>
    <i r="1">
      <x/>
    </i>
    <i r="1">
      <x v="1"/>
    </i>
    <i r="1">
      <x v="2"/>
    </i>
    <i r="1">
      <x v="3"/>
    </i>
    <i r="1">
      <x v="4"/>
    </i>
    <i r="1">
      <x v="5"/>
    </i>
    <i>
      <x v="3"/>
    </i>
    <i r="1">
      <x/>
    </i>
    <i r="1">
      <x v="1"/>
    </i>
    <i r="1">
      <x v="2"/>
    </i>
    <i r="1">
      <x v="3"/>
    </i>
    <i r="1">
      <x v="4"/>
    </i>
    <i r="1">
      <x v="5"/>
    </i>
    <i>
      <x v="4"/>
    </i>
    <i r="1">
      <x/>
    </i>
    <i r="1">
      <x v="1"/>
    </i>
    <i r="1">
      <x v="2"/>
    </i>
    <i r="1">
      <x v="3"/>
    </i>
    <i r="1">
      <x v="4"/>
    </i>
    <i r="1">
      <x v="5"/>
    </i>
    <i>
      <x v="5"/>
    </i>
    <i r="1">
      <x/>
    </i>
    <i r="1">
      <x v="1"/>
    </i>
    <i r="1">
      <x v="2"/>
    </i>
    <i r="1">
      <x v="3"/>
    </i>
    <i r="1">
      <x v="4"/>
    </i>
    <i r="1">
      <x v="5"/>
    </i>
    <i>
      <x v="6"/>
    </i>
    <i r="1">
      <x/>
    </i>
    <i r="1">
      <x v="1"/>
    </i>
    <i r="1">
      <x v="2"/>
    </i>
    <i r="1">
      <x v="3"/>
    </i>
    <i r="1">
      <x v="4"/>
    </i>
    <i r="1">
      <x v="5"/>
    </i>
    <i t="grand">
      <x/>
    </i>
  </rowItems>
  <colItems count="1">
    <i/>
  </colItems>
  <dataFields count="1">
    <dataField name="Sum of قیمت کل" fld="5" baseField="1" baseItem="0" numFmtId="10">
      <extLst>
        <ext xmlns:x14="http://schemas.microsoft.com/office/spreadsheetml/2009/9/main" uri="{E15A36E0-9728-4e99-A89B-3F7291B0FE68}">
          <x14:dataField pivotShowAs="percentOfParent"/>
        </ext>
      </extLst>
    </dataField>
  </dataFields>
  <formats count="14">
    <format dxfId="137">
      <pivotArea type="all" dataOnly="0" outline="0" fieldPosition="0"/>
    </format>
    <format dxfId="136">
      <pivotArea outline="0" collapsedLevelsAreSubtotals="1" fieldPosition="0"/>
    </format>
    <format dxfId="135">
      <pivotArea field="1" type="button" dataOnly="0" labelOnly="1" outline="0" axis="axisRow" fieldPosition="0"/>
    </format>
    <format dxfId="134">
      <pivotArea dataOnly="0" labelOnly="1" outline="0" axis="axisValues" fieldPosition="0"/>
    </format>
    <format dxfId="133">
      <pivotArea dataOnly="0" labelOnly="1" fieldPosition="0">
        <references count="1">
          <reference field="1" count="0"/>
        </references>
      </pivotArea>
    </format>
    <format dxfId="132">
      <pivotArea dataOnly="0" labelOnly="1" grandRow="1" outline="0" fieldPosition="0"/>
    </format>
    <format dxfId="131">
      <pivotArea dataOnly="0" labelOnly="1" fieldPosition="0">
        <references count="2">
          <reference field="0" count="0"/>
          <reference field="1" count="1" selected="0">
            <x v="0"/>
          </reference>
        </references>
      </pivotArea>
    </format>
    <format dxfId="130">
      <pivotArea dataOnly="0" labelOnly="1" fieldPosition="0">
        <references count="2">
          <reference field="0" count="0"/>
          <reference field="1" count="1" selected="0">
            <x v="1"/>
          </reference>
        </references>
      </pivotArea>
    </format>
    <format dxfId="129">
      <pivotArea dataOnly="0" labelOnly="1" fieldPosition="0">
        <references count="2">
          <reference field="0" count="0"/>
          <reference field="1" count="1" selected="0">
            <x v="2"/>
          </reference>
        </references>
      </pivotArea>
    </format>
    <format dxfId="128">
      <pivotArea dataOnly="0" labelOnly="1" fieldPosition="0">
        <references count="2">
          <reference field="0" count="0"/>
          <reference field="1" count="1" selected="0">
            <x v="3"/>
          </reference>
        </references>
      </pivotArea>
    </format>
    <format dxfId="127">
      <pivotArea dataOnly="0" labelOnly="1" fieldPosition="0">
        <references count="2">
          <reference field="0" count="0"/>
          <reference field="1" count="1" selected="0">
            <x v="4"/>
          </reference>
        </references>
      </pivotArea>
    </format>
    <format dxfId="126">
      <pivotArea dataOnly="0" labelOnly="1" fieldPosition="0">
        <references count="2">
          <reference field="0" count="0"/>
          <reference field="1" count="1" selected="0">
            <x v="5"/>
          </reference>
        </references>
      </pivotArea>
    </format>
    <format dxfId="125">
      <pivotArea dataOnly="0" labelOnly="1" fieldPosition="0">
        <references count="2">
          <reference field="0" count="0"/>
          <reference field="1" count="1" selected="0">
            <x v="6"/>
          </reference>
        </references>
      </pivotArea>
    </format>
    <format dxfId="12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27:P135" firstHeaderRow="1" firstDataRow="2" firstDataCol="1"/>
  <pivotFields count="6">
    <pivotField axis="axisRow" showAll="0">
      <items count="7">
        <item x="5"/>
        <item x="1"/>
        <item x="4"/>
        <item x="3"/>
        <item x="2"/>
        <item x="0"/>
        <item t="default"/>
      </items>
    </pivotField>
    <pivotField axis="axisCol" showAll="0">
      <items count="8">
        <item x="1"/>
        <item x="3"/>
        <item x="0"/>
        <item x="5"/>
        <item x="4"/>
        <item x="2"/>
        <item x="6"/>
        <item t="default"/>
      </items>
    </pivotField>
    <pivotField showAll="0"/>
    <pivotField showAll="0"/>
    <pivotField showAll="0"/>
    <pivotField dataField="1" showAll="0"/>
  </pivotFields>
  <rowFields count="1">
    <field x="0"/>
  </rowFields>
  <rowItems count="7">
    <i>
      <x/>
    </i>
    <i>
      <x v="1"/>
    </i>
    <i>
      <x v="2"/>
    </i>
    <i>
      <x v="3"/>
    </i>
    <i>
      <x v="4"/>
    </i>
    <i>
      <x v="5"/>
    </i>
    <i t="grand">
      <x/>
    </i>
  </rowItems>
  <colFields count="1">
    <field x="1"/>
  </colFields>
  <colItems count="8">
    <i>
      <x/>
    </i>
    <i>
      <x v="1"/>
    </i>
    <i>
      <x v="2"/>
    </i>
    <i>
      <x v="3"/>
    </i>
    <i>
      <x v="4"/>
    </i>
    <i>
      <x v="5"/>
    </i>
    <i>
      <x v="6"/>
    </i>
    <i t="grand">
      <x/>
    </i>
  </colItems>
  <dataFields count="1">
    <dataField name="Sum of قیمت کل" fld="5" showDataAs="percentOfCol" baseField="0" baseItem="0" numFmtId="10"/>
  </dataFields>
  <formats count="10">
    <format dxfId="147">
      <pivotArea type="all" dataOnly="0" outline="0" fieldPosition="0"/>
    </format>
    <format dxfId="146">
      <pivotArea outline="0" collapsedLevelsAreSubtotals="1" fieldPosition="0"/>
    </format>
    <format dxfId="145">
      <pivotArea type="origin" dataOnly="0" labelOnly="1" outline="0" fieldPosition="0"/>
    </format>
    <format dxfId="144">
      <pivotArea field="1" type="button" dataOnly="0" labelOnly="1" outline="0" axis="axisCol" fieldPosition="0"/>
    </format>
    <format dxfId="143">
      <pivotArea type="topRight" dataOnly="0" labelOnly="1" outline="0" fieldPosition="0"/>
    </format>
    <format dxfId="142">
      <pivotArea field="0" type="button" dataOnly="0" labelOnly="1" outline="0" axis="axisRow" fieldPosition="0"/>
    </format>
    <format dxfId="141">
      <pivotArea dataOnly="0" labelOnly="1" fieldPosition="0">
        <references count="1">
          <reference field="0" count="0"/>
        </references>
      </pivotArea>
    </format>
    <format dxfId="140">
      <pivotArea dataOnly="0" labelOnly="1" grandRow="1" outline="0" fieldPosition="0"/>
    </format>
    <format dxfId="139">
      <pivotArea dataOnly="0" labelOnly="1" fieldPosition="0">
        <references count="1">
          <reference field="1" count="0"/>
        </references>
      </pivotArea>
    </format>
    <format dxfId="138">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0" applyNumberFormats="0" applyBorderFormats="0" applyFontFormats="0" applyPatternFormats="0" applyAlignmentFormats="0" applyWidthHeightFormats="1" dataCaption="Values" grandTotalCaption="مجموع کل" updatedVersion="6" minRefreshableVersion="3" showDrill="0" colGrandTotals="0" itemPrintTitles="1" createdVersion="6" indent="0" showHeaders="0" outline="1" outlineData="1" multipleFieldFilters="0" chartFormat="8">
  <location ref="H2:J6" firstHeaderRow="1" firstDataRow="2" firstDataCol="1"/>
  <pivotFields count="6">
    <pivotField axis="axisCol" showAll="0">
      <items count="7">
        <item h="1" x="5"/>
        <item x="1"/>
        <item h="1" x="4"/>
        <item x="3"/>
        <item h="1" x="2"/>
        <item h="1" x="0"/>
        <item t="default"/>
      </items>
    </pivotField>
    <pivotField axis="axisRow" showAll="0">
      <items count="8">
        <item h="1" x="1"/>
        <item x="3"/>
        <item x="0"/>
        <item h="1" x="5"/>
        <item h="1" x="4"/>
        <item h="1" x="2"/>
        <item h="1" x="6"/>
        <item t="default"/>
      </items>
    </pivotField>
    <pivotField showAll="0"/>
    <pivotField showAll="0"/>
    <pivotField showAll="0"/>
    <pivotField dataField="1" showAll="0"/>
  </pivotFields>
  <rowFields count="1">
    <field x="1"/>
  </rowFields>
  <rowItems count="3">
    <i>
      <x v="1"/>
    </i>
    <i>
      <x v="2"/>
    </i>
    <i t="grand">
      <x/>
    </i>
  </rowItems>
  <colFields count="1">
    <field x="0"/>
  </colFields>
  <colItems count="2">
    <i>
      <x v="1"/>
    </i>
    <i>
      <x v="3"/>
    </i>
  </colItems>
  <dataFields count="1">
    <dataField name="مجموع کل فروش" fld="5" baseField="1" baseItem="0" numFmtId="3"/>
  </dataFields>
  <formats count="16">
    <format dxfId="163">
      <pivotArea dataOnly="0" labelOnly="1" grandRow="1" outline="0" fieldPosition="0"/>
    </format>
    <format dxfId="162">
      <pivotArea outline="0" fieldPosition="0">
        <references count="1">
          <reference field="4294967294" count="1">
            <x v="0"/>
          </reference>
        </references>
      </pivotArea>
    </format>
    <format dxfId="161">
      <pivotArea collapsedLevelsAreSubtotals="1" fieldPosition="0">
        <references count="2">
          <reference field="0" count="1" selected="0">
            <x v="0"/>
          </reference>
          <reference field="1" count="1">
            <x v="4"/>
          </reference>
        </references>
      </pivotArea>
    </format>
    <format dxfId="160">
      <pivotArea type="all" dataOnly="0" outline="0" fieldPosition="0"/>
    </format>
    <format dxfId="159">
      <pivotArea outline="0" collapsedLevelsAreSubtotals="1" fieldPosition="0"/>
    </format>
    <format dxfId="158">
      <pivotArea type="origin" dataOnly="0" labelOnly="1" outline="0" fieldPosition="0"/>
    </format>
    <format dxfId="157">
      <pivotArea type="topRight" dataOnly="0" labelOnly="1" outline="0" fieldPosition="0"/>
    </format>
    <format dxfId="156">
      <pivotArea dataOnly="0" labelOnly="1" fieldPosition="0">
        <references count="1">
          <reference field="1" count="0"/>
        </references>
      </pivotArea>
    </format>
    <format dxfId="155">
      <pivotArea dataOnly="0" labelOnly="1" grandRow="1" outline="0" fieldPosition="0"/>
    </format>
    <format dxfId="154">
      <pivotArea dataOnly="0" labelOnly="1" fieldPosition="0">
        <references count="1">
          <reference field="0" count="0"/>
        </references>
      </pivotArea>
    </format>
    <format dxfId="153">
      <pivotArea type="all" dataOnly="0" outline="0" fieldPosition="0"/>
    </format>
    <format dxfId="152">
      <pivotArea outline="0" collapsedLevelsAreSubtotals="1" fieldPosition="0"/>
    </format>
    <format dxfId="151">
      <pivotArea type="origin" dataOnly="0" labelOnly="1" outline="0" fieldPosition="0"/>
    </format>
    <format dxfId="150">
      <pivotArea dataOnly="0" labelOnly="1" fieldPosition="0">
        <references count="1">
          <reference field="1" count="0"/>
        </references>
      </pivotArea>
    </format>
    <format dxfId="149">
      <pivotArea dataOnly="0" labelOnly="1" grandRow="1" outline="0" fieldPosition="0"/>
    </format>
    <format dxfId="148">
      <pivotArea dataOnly="0" labelOnly="1" fieldPosition="0">
        <references count="1">
          <reference field="0" count="0"/>
        </references>
      </pivotArea>
    </format>
  </formats>
  <chartFormats count="5">
    <chartFormat chart="0" format="3" series="1">
      <pivotArea type="data" outline="0" fieldPosition="0">
        <references count="1">
          <reference field="4294967294" count="1" selected="0">
            <x v="0"/>
          </reference>
        </references>
      </pivotArea>
    </chartFormat>
    <chartFormat chart="7" format="15" series="1">
      <pivotArea type="data" outline="0" fieldPosition="0">
        <references count="2">
          <reference field="4294967294" count="1" selected="0">
            <x v="0"/>
          </reference>
          <reference field="0" count="1" selected="0">
            <x v="0"/>
          </reference>
        </references>
      </pivotArea>
    </chartFormat>
    <chartFormat chart="7" format="16" series="1">
      <pivotArea type="data" outline="0" fieldPosition="0">
        <references count="2">
          <reference field="4294967294" count="1" selected="0">
            <x v="0"/>
          </reference>
          <reference field="0" count="1" selected="0">
            <x v="1"/>
          </reference>
        </references>
      </pivotArea>
    </chartFormat>
    <chartFormat chart="7" format="17" series="1">
      <pivotArea type="data" outline="0" fieldPosition="0">
        <references count="1">
          <reference field="4294967294" count="1" selected="0">
            <x v="0"/>
          </reference>
        </references>
      </pivotArea>
    </chartFormat>
    <chartFormat chart="7" format="18" series="1">
      <pivotArea type="data" outline="0" fieldPosition="0">
        <references count="2">
          <reference field="4294967294" count="1" selected="0">
            <x v="0"/>
          </reference>
          <reference field="0" count="1" selected="0">
            <x v="3"/>
          </reference>
        </references>
      </pivotArea>
    </chartFormat>
  </chartFormats>
  <pivotTableStyleInfo name="PivotStyleLight16"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76:I125" firstHeaderRow="1" firstDataRow="1" firstDataCol="1"/>
  <pivotFields count="6">
    <pivotField axis="axisRow"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showAll="0"/>
    <pivotField dataField="1" showAll="0"/>
  </pivotFields>
  <rowFields count="2">
    <field x="0"/>
    <field x="1"/>
  </rowFields>
  <rowItems count="49">
    <i>
      <x/>
    </i>
    <i r="1">
      <x/>
    </i>
    <i r="1">
      <x v="1"/>
    </i>
    <i r="1">
      <x v="2"/>
    </i>
    <i r="1">
      <x v="3"/>
    </i>
    <i r="1">
      <x v="4"/>
    </i>
    <i r="1">
      <x v="5"/>
    </i>
    <i r="1">
      <x v="6"/>
    </i>
    <i>
      <x v="1"/>
    </i>
    <i r="1">
      <x/>
    </i>
    <i r="1">
      <x v="1"/>
    </i>
    <i r="1">
      <x v="2"/>
    </i>
    <i r="1">
      <x v="3"/>
    </i>
    <i r="1">
      <x v="4"/>
    </i>
    <i r="1">
      <x v="5"/>
    </i>
    <i r="1">
      <x v="6"/>
    </i>
    <i>
      <x v="2"/>
    </i>
    <i r="1">
      <x/>
    </i>
    <i r="1">
      <x v="1"/>
    </i>
    <i r="1">
      <x v="2"/>
    </i>
    <i r="1">
      <x v="3"/>
    </i>
    <i r="1">
      <x v="4"/>
    </i>
    <i r="1">
      <x v="5"/>
    </i>
    <i r="1">
      <x v="6"/>
    </i>
    <i>
      <x v="3"/>
    </i>
    <i r="1">
      <x/>
    </i>
    <i r="1">
      <x v="1"/>
    </i>
    <i r="1">
      <x v="2"/>
    </i>
    <i r="1">
      <x v="3"/>
    </i>
    <i r="1">
      <x v="4"/>
    </i>
    <i r="1">
      <x v="5"/>
    </i>
    <i r="1">
      <x v="6"/>
    </i>
    <i>
      <x v="4"/>
    </i>
    <i r="1">
      <x/>
    </i>
    <i r="1">
      <x v="1"/>
    </i>
    <i r="1">
      <x v="2"/>
    </i>
    <i r="1">
      <x v="3"/>
    </i>
    <i r="1">
      <x v="4"/>
    </i>
    <i r="1">
      <x v="5"/>
    </i>
    <i r="1">
      <x v="6"/>
    </i>
    <i>
      <x v="5"/>
    </i>
    <i r="1">
      <x/>
    </i>
    <i r="1">
      <x v="1"/>
    </i>
    <i r="1">
      <x v="2"/>
    </i>
    <i r="1">
      <x v="3"/>
    </i>
    <i r="1">
      <x v="4"/>
    </i>
    <i r="1">
      <x v="5"/>
    </i>
    <i r="1">
      <x v="6"/>
    </i>
    <i t="grand">
      <x/>
    </i>
  </rowItems>
  <colItems count="1">
    <i/>
  </colItems>
  <dataFields count="1">
    <dataField name="Sum of قیمت کل" fld="5" baseField="0" baseItem="0" numFmtId="10">
      <extLst>
        <ext xmlns:x14="http://schemas.microsoft.com/office/spreadsheetml/2009/9/main" uri="{E15A36E0-9728-4e99-A89B-3F7291B0FE68}">
          <x14:dataField pivotShowAs="percentOfParent"/>
        </ext>
      </extLst>
    </dataField>
  </dataFields>
  <formats count="13">
    <format dxfId="176">
      <pivotArea type="all" dataOnly="0" outline="0" fieldPosition="0"/>
    </format>
    <format dxfId="175">
      <pivotArea outline="0" collapsedLevelsAreSubtotals="1" fieldPosition="0"/>
    </format>
    <format dxfId="174">
      <pivotArea field="0" type="button" dataOnly="0" labelOnly="1" outline="0" axis="axisRow" fieldPosition="0"/>
    </format>
    <format dxfId="173">
      <pivotArea dataOnly="0" labelOnly="1" outline="0" axis="axisValues" fieldPosition="0"/>
    </format>
    <format dxfId="172">
      <pivotArea dataOnly="0" labelOnly="1" fieldPosition="0">
        <references count="1">
          <reference field="0" count="0"/>
        </references>
      </pivotArea>
    </format>
    <format dxfId="171">
      <pivotArea dataOnly="0" labelOnly="1" grandRow="1" outline="0" fieldPosition="0"/>
    </format>
    <format dxfId="170">
      <pivotArea dataOnly="0" labelOnly="1" fieldPosition="0">
        <references count="2">
          <reference field="0" count="1" selected="0">
            <x v="0"/>
          </reference>
          <reference field="1" count="0"/>
        </references>
      </pivotArea>
    </format>
    <format dxfId="169">
      <pivotArea dataOnly="0" labelOnly="1" fieldPosition="0">
        <references count="2">
          <reference field="0" count="1" selected="0">
            <x v="1"/>
          </reference>
          <reference field="1" count="0"/>
        </references>
      </pivotArea>
    </format>
    <format dxfId="168">
      <pivotArea dataOnly="0" labelOnly="1" fieldPosition="0">
        <references count="2">
          <reference field="0" count="1" selected="0">
            <x v="2"/>
          </reference>
          <reference field="1" count="0"/>
        </references>
      </pivotArea>
    </format>
    <format dxfId="167">
      <pivotArea dataOnly="0" labelOnly="1" fieldPosition="0">
        <references count="2">
          <reference field="0" count="1" selected="0">
            <x v="3"/>
          </reference>
          <reference field="1" count="0"/>
        </references>
      </pivotArea>
    </format>
    <format dxfId="166">
      <pivotArea dataOnly="0" labelOnly="1" fieldPosition="0">
        <references count="2">
          <reference field="0" count="1" selected="0">
            <x v="4"/>
          </reference>
          <reference field="1" count="0"/>
        </references>
      </pivotArea>
    </format>
    <format dxfId="165">
      <pivotArea dataOnly="0" labelOnly="1" fieldPosition="0">
        <references count="2">
          <reference field="0" count="1" selected="0">
            <x v="5"/>
          </reference>
          <reference field="1" count="0"/>
        </references>
      </pivotArea>
    </format>
    <format dxfId="16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37:P145" firstHeaderRow="1" firstDataRow="2" firstDataCol="1"/>
  <pivotFields count="6">
    <pivotField axis="axisRow" showAll="0">
      <items count="7">
        <item x="5"/>
        <item x="1"/>
        <item x="4"/>
        <item x="3"/>
        <item x="2"/>
        <item x="0"/>
        <item t="default"/>
      </items>
    </pivotField>
    <pivotField axis="axisCol" showAll="0">
      <items count="8">
        <item x="1"/>
        <item x="3"/>
        <item x="0"/>
        <item x="5"/>
        <item x="4"/>
        <item x="2"/>
        <item x="6"/>
        <item t="default"/>
      </items>
    </pivotField>
    <pivotField showAll="0"/>
    <pivotField showAll="0"/>
    <pivotField showAll="0"/>
    <pivotField dataField="1" showAll="0"/>
  </pivotFields>
  <rowFields count="1">
    <field x="0"/>
  </rowFields>
  <rowItems count="7">
    <i>
      <x/>
    </i>
    <i>
      <x v="1"/>
    </i>
    <i>
      <x v="2"/>
    </i>
    <i>
      <x v="3"/>
    </i>
    <i>
      <x v="4"/>
    </i>
    <i>
      <x v="5"/>
    </i>
    <i t="grand">
      <x/>
    </i>
  </rowItems>
  <colFields count="1">
    <field x="1"/>
  </colFields>
  <colItems count="8">
    <i>
      <x/>
    </i>
    <i>
      <x v="1"/>
    </i>
    <i>
      <x v="2"/>
    </i>
    <i>
      <x v="3"/>
    </i>
    <i>
      <x v="4"/>
    </i>
    <i>
      <x v="5"/>
    </i>
    <i>
      <x v="6"/>
    </i>
    <i t="grand">
      <x/>
    </i>
  </colItems>
  <dataFields count="1">
    <dataField name="Sum of قیمت کل" fld="5" showDataAs="percentOfRow" baseField="0" baseItem="0" numFmtId="10"/>
  </dataFields>
  <formats count="10">
    <format dxfId="186">
      <pivotArea type="all" dataOnly="0" outline="0" fieldPosition="0"/>
    </format>
    <format dxfId="185">
      <pivotArea outline="0" collapsedLevelsAreSubtotals="1" fieldPosition="0"/>
    </format>
    <format dxfId="184">
      <pivotArea type="origin" dataOnly="0" labelOnly="1" outline="0" fieldPosition="0"/>
    </format>
    <format dxfId="183">
      <pivotArea field="1" type="button" dataOnly="0" labelOnly="1" outline="0" axis="axisCol" fieldPosition="0"/>
    </format>
    <format dxfId="182">
      <pivotArea type="topRight" dataOnly="0" labelOnly="1" outline="0" fieldPosition="0"/>
    </format>
    <format dxfId="181">
      <pivotArea field="0" type="button" dataOnly="0" labelOnly="1" outline="0" axis="axisRow" fieldPosition="0"/>
    </format>
    <format dxfId="180">
      <pivotArea dataOnly="0" labelOnly="1" fieldPosition="0">
        <references count="1">
          <reference field="0" count="0"/>
        </references>
      </pivotArea>
    </format>
    <format dxfId="179">
      <pivotArea dataOnly="0" labelOnly="1" grandRow="1" outline="0" fieldPosition="0"/>
    </format>
    <format dxfId="178">
      <pivotArea dataOnly="0" labelOnly="1" fieldPosition="0">
        <references count="1">
          <reference field="1" count="0"/>
        </references>
      </pivotArea>
    </format>
    <format dxfId="17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47:O191" firstHeaderRow="1" firstDataRow="2" firstDataCol="1"/>
  <pivotFields count="6">
    <pivotField axis="axisCol" showAll="0">
      <items count="7">
        <item x="5"/>
        <item x="1"/>
        <item x="4"/>
        <item x="3"/>
        <item x="2"/>
        <item x="0"/>
        <item t="default"/>
      </items>
    </pivotField>
    <pivotField axis="axisRow" showAll="0">
      <items count="8">
        <item x="1"/>
        <item x="3"/>
        <item x="0"/>
        <item x="5"/>
        <item x="4"/>
        <item x="2"/>
        <item x="6"/>
        <item t="default"/>
      </items>
    </pivotField>
    <pivotField showAll="0"/>
    <pivotField showAll="0"/>
    <pivotField axis="axisRow" showAll="0">
      <items count="6">
        <item x="2"/>
        <item x="3"/>
        <item x="0"/>
        <item x="1"/>
        <item x="4"/>
        <item t="default"/>
      </items>
    </pivotField>
    <pivotField dataField="1" showAll="0"/>
  </pivotFields>
  <rowFields count="2">
    <field x="1"/>
    <field x="4"/>
  </rowFields>
  <rowItems count="43">
    <i>
      <x/>
    </i>
    <i r="1">
      <x/>
    </i>
    <i r="1">
      <x v="1"/>
    </i>
    <i r="1">
      <x v="2"/>
    </i>
    <i r="1">
      <x v="3"/>
    </i>
    <i r="1">
      <x v="4"/>
    </i>
    <i>
      <x v="1"/>
    </i>
    <i r="1">
      <x/>
    </i>
    <i r="1">
      <x v="1"/>
    </i>
    <i r="1">
      <x v="2"/>
    </i>
    <i r="1">
      <x v="3"/>
    </i>
    <i r="1">
      <x v="4"/>
    </i>
    <i>
      <x v="2"/>
    </i>
    <i r="1">
      <x/>
    </i>
    <i r="1">
      <x v="1"/>
    </i>
    <i r="1">
      <x v="2"/>
    </i>
    <i r="1">
      <x v="3"/>
    </i>
    <i r="1">
      <x v="4"/>
    </i>
    <i>
      <x v="3"/>
    </i>
    <i r="1">
      <x/>
    </i>
    <i r="1">
      <x v="1"/>
    </i>
    <i r="1">
      <x v="2"/>
    </i>
    <i r="1">
      <x v="3"/>
    </i>
    <i r="1">
      <x v="4"/>
    </i>
    <i>
      <x v="4"/>
    </i>
    <i r="1">
      <x/>
    </i>
    <i r="1">
      <x v="1"/>
    </i>
    <i r="1">
      <x v="2"/>
    </i>
    <i r="1">
      <x v="3"/>
    </i>
    <i r="1">
      <x v="4"/>
    </i>
    <i>
      <x v="5"/>
    </i>
    <i r="1">
      <x/>
    </i>
    <i r="1">
      <x v="1"/>
    </i>
    <i r="1">
      <x v="2"/>
    </i>
    <i r="1">
      <x v="3"/>
    </i>
    <i r="1">
      <x v="4"/>
    </i>
    <i>
      <x v="6"/>
    </i>
    <i r="1">
      <x/>
    </i>
    <i r="1">
      <x v="1"/>
    </i>
    <i r="1">
      <x v="2"/>
    </i>
    <i r="1">
      <x v="3"/>
    </i>
    <i r="1">
      <x v="4"/>
    </i>
    <i t="grand">
      <x/>
    </i>
  </rowItems>
  <colFields count="1">
    <field x="0"/>
  </colFields>
  <colItems count="7">
    <i>
      <x/>
    </i>
    <i>
      <x v="1"/>
    </i>
    <i>
      <x v="2"/>
    </i>
    <i>
      <x v="3"/>
    </i>
    <i>
      <x v="4"/>
    </i>
    <i>
      <x v="5"/>
    </i>
    <i t="grand">
      <x/>
    </i>
  </colItems>
  <dataFields count="1">
    <dataField name="Sum of قیمت کل" fld="5" baseField="0" baseItem="0"/>
  </dataFields>
  <formats count="17">
    <format dxfId="203">
      <pivotArea type="all" dataOnly="0" outline="0" fieldPosition="0"/>
    </format>
    <format dxfId="202">
      <pivotArea outline="0" collapsedLevelsAreSubtotals="1" fieldPosition="0"/>
    </format>
    <format dxfId="201">
      <pivotArea type="origin" dataOnly="0" labelOnly="1" outline="0" fieldPosition="0"/>
    </format>
    <format dxfId="200">
      <pivotArea field="0" type="button" dataOnly="0" labelOnly="1" outline="0" axis="axisCol" fieldPosition="0"/>
    </format>
    <format dxfId="199">
      <pivotArea type="topRight" dataOnly="0" labelOnly="1" outline="0" fieldPosition="0"/>
    </format>
    <format dxfId="198">
      <pivotArea field="1" type="button" dataOnly="0" labelOnly="1" outline="0" axis="axisRow" fieldPosition="0"/>
    </format>
    <format dxfId="197">
      <pivotArea dataOnly="0" labelOnly="1" fieldPosition="0">
        <references count="1">
          <reference field="1" count="0"/>
        </references>
      </pivotArea>
    </format>
    <format dxfId="196">
      <pivotArea dataOnly="0" labelOnly="1" grandRow="1" outline="0" fieldPosition="0"/>
    </format>
    <format dxfId="195">
      <pivotArea dataOnly="0" labelOnly="1" fieldPosition="0">
        <references count="2">
          <reference field="1" count="1" selected="0">
            <x v="0"/>
          </reference>
          <reference field="4" count="0"/>
        </references>
      </pivotArea>
    </format>
    <format dxfId="194">
      <pivotArea dataOnly="0" labelOnly="1" fieldPosition="0">
        <references count="2">
          <reference field="1" count="1" selected="0">
            <x v="1"/>
          </reference>
          <reference field="4" count="0"/>
        </references>
      </pivotArea>
    </format>
    <format dxfId="193">
      <pivotArea dataOnly="0" labelOnly="1" fieldPosition="0">
        <references count="2">
          <reference field="1" count="1" selected="0">
            <x v="2"/>
          </reference>
          <reference field="4" count="0"/>
        </references>
      </pivotArea>
    </format>
    <format dxfId="192">
      <pivotArea dataOnly="0" labelOnly="1" fieldPosition="0">
        <references count="2">
          <reference field="1" count="1" selected="0">
            <x v="3"/>
          </reference>
          <reference field="4" count="0"/>
        </references>
      </pivotArea>
    </format>
    <format dxfId="191">
      <pivotArea dataOnly="0" labelOnly="1" fieldPosition="0">
        <references count="2">
          <reference field="1" count="1" selected="0">
            <x v="4"/>
          </reference>
          <reference field="4" count="0"/>
        </references>
      </pivotArea>
    </format>
    <format dxfId="190">
      <pivotArea dataOnly="0" labelOnly="1" fieldPosition="0">
        <references count="2">
          <reference field="1" count="1" selected="0">
            <x v="5"/>
          </reference>
          <reference field="4" count="0"/>
        </references>
      </pivotArea>
    </format>
    <format dxfId="189">
      <pivotArea dataOnly="0" labelOnly="1" fieldPosition="0">
        <references count="2">
          <reference field="1" count="1" selected="0">
            <x v="6"/>
          </reference>
          <reference field="4" count="0"/>
        </references>
      </pivotArea>
    </format>
    <format dxfId="188">
      <pivotArea dataOnly="0" labelOnly="1" fieldPosition="0">
        <references count="1">
          <reference field="0" count="0"/>
        </references>
      </pivotArea>
    </format>
    <format dxfId="18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نام_کالا" sourceName="نام کالا">
  <pivotTables>
    <pivotTable tabId="10" name="PivotTable1"/>
  </pivotTables>
  <data>
    <tabular pivotCacheId="1">
      <items count="7">
        <i x="1"/>
        <i x="3" s="1"/>
        <i x="0" s="1"/>
        <i x="5"/>
        <i x="4"/>
        <i x="2"/>
        <i x="6"/>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نام_برند" sourceName="نام برند">
  <pivotTables>
    <pivotTable tabId="10" name="PivotTable1"/>
  </pivotTables>
  <data>
    <tabular pivotCacheId="1">
      <items count="6">
        <i x="5"/>
        <i x="1" s="1"/>
        <i x="4"/>
        <i x="3" s="1"/>
        <i x="2"/>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نام_کالا1" sourceName="نام کالا">
  <data>
    <tabular pivotCacheId="1">
      <items count="7">
        <i x="1"/>
        <i x="3" s="1"/>
        <i x="0" s="1"/>
        <i x="5"/>
        <i x="4"/>
        <i x="2"/>
        <i x="6"/>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نام_برند1" sourceName="نام برند">
  <data>
    <tabular pivotCacheId="1">
      <items count="6">
        <i x="5"/>
        <i x="1" s="1"/>
        <i x="4"/>
        <i x="3" s="1"/>
        <i x="2"/>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نام کالا 1" cache="Slicer_نام_کالا" caption="نام کالا" columnCount="6" style="SlicerStyleLight2" rowHeight="241300"/>
  <slicer name="نام برند 1" cache="Slicer_نام_برند" caption="نام برند" columnCount="6" style="SlicerStyleLight6"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نام کالا 2" cache="Slicer_نام_کالا" caption="نام کالا" columnCount="6" style="SlicerStyleLight2" rowHeight="241300"/>
  <slicer name="نام برند 2" cache="Slicer_نام_برند" caption="نام برند" columnCount="6" style="SlicerStyleLight6"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نام کالا" cache="Slicer_نام_کالا" caption="نام کالا" style="SlicerStyleLight2" rowHeight="241300"/>
  <slicer name="نام برند" cache="Slicer_نام_برند" caption="نام برند" style="SlicerStyleLight6" rowHeight="241300"/>
</slicers>
</file>

<file path=xl/slicers/slicer4.xml><?xml version="1.0" encoding="utf-8"?>
<slicers xmlns="http://schemas.microsoft.com/office/spreadsheetml/2009/9/main" xmlns:mc="http://schemas.openxmlformats.org/markup-compatibility/2006" xmlns:x="http://schemas.openxmlformats.org/spreadsheetml/2006/main" mc:Ignorable="x">
  <slicer name="نام کالا 3" cache="Slicer_نام_کالا1" caption="نام کالا" style="SlicerStyleLight2" rowHeight="241300"/>
  <slicer name="نام برند 3" cache="Slicer_نام_برند1" caption="نام برند" style="SlicerStyleLight6" rowHeight="241300"/>
</slicers>
</file>

<file path=xl/tables/table1.xml><?xml version="1.0" encoding="utf-8"?>
<table xmlns="http://schemas.openxmlformats.org/spreadsheetml/2006/main" id="1" name="Table1" displayName="Table1" ref="A1:F455" totalsRowShown="0" headerRowDxfId="113" dataDxfId="111" headerRowBorderDxfId="112" tableBorderDxfId="110" totalsRowBorderDxfId="109">
  <autoFilter ref="A1:F455"/>
  <tableColumns count="6">
    <tableColumn id="1" name="نام برند" dataDxfId="108"/>
    <tableColumn id="2" name="نام کالا" dataDxfId="107"/>
    <tableColumn id="3" name="تعداد فروش" dataDxfId="106"/>
    <tableColumn id="4" name="قیمت واحد" dataDxfId="105"/>
    <tableColumn id="5" name="فروشنده" dataDxfId="104"/>
    <tableColumn id="6" name="قیمت کل" dataDxfId="103"/>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A1:F455" totalsRowShown="0" headerRowDxfId="10" dataDxfId="9" headerRowBorderDxfId="7" tableBorderDxfId="8" totalsRowBorderDxfId="6">
  <autoFilter ref="A1:F455"/>
  <tableColumns count="6">
    <tableColumn id="1" name="نام برند" dataDxfId="5"/>
    <tableColumn id="2" name="نام کالا" dataDxfId="4"/>
    <tableColumn id="3" name="تعداد فروش" dataDxfId="3"/>
    <tableColumn id="4" name="قیمت واحد" dataDxfId="2"/>
    <tableColumn id="5" name="فروشنده" dataDxfId="1"/>
    <tableColumn id="6" name="قیمت کل"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6.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5.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microsoft.com/office/2007/relationships/slicer" Target="../slicers/slicer3.xml"/><Relationship Id="rId5" Type="http://schemas.openxmlformats.org/officeDocument/2006/relationships/pivotTable" Target="../pivotTables/pivotTable5.xml"/><Relationship Id="rId10" Type="http://schemas.openxmlformats.org/officeDocument/2006/relationships/table" Target="../tables/table1.xml"/><Relationship Id="rId4" Type="http://schemas.openxmlformats.org/officeDocument/2006/relationships/pivotTable" Target="../pivotTables/pivotTable4.xml"/><Relationship Id="rId9"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4.xml"/><Relationship Id="rId1" Type="http://schemas.openxmlformats.org/officeDocument/2006/relationships/printerSettings" Target="../printerSettings/printerSettings3.bin"/><Relationship Id="rId4" Type="http://schemas.microsoft.com/office/2007/relationships/slicer" Target="../slicers/slicer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rightToLeft="1" zoomScaleNormal="100" workbookViewId="0"/>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
  <sheetViews>
    <sheetView topLeftCell="C1" zoomScale="130" zoomScaleNormal="130" workbookViewId="0">
      <selection activeCell="J3" sqref="J3"/>
    </sheetView>
  </sheetViews>
  <sheetFormatPr defaultRowHeight="15" x14ac:dyDescent="0.25"/>
  <cols>
    <col min="1" max="2" width="9.140625" customWidth="1"/>
    <col min="3" max="3" width="10.7109375" customWidth="1"/>
    <col min="4" max="4" width="14.7109375" bestFit="1" customWidth="1"/>
    <col min="8" max="9" width="2.28515625" customWidth="1"/>
    <col min="10" max="10" width="9.140625" style="18"/>
    <col min="11" max="11" width="9.140625" style="18" customWidth="1"/>
    <col min="12" max="12" width="9.140625" style="18"/>
  </cols>
  <sheetData>
    <row r="1" spans="1:13" x14ac:dyDescent="0.25">
      <c r="A1" t="s">
        <v>41</v>
      </c>
      <c r="B1" t="s">
        <v>42</v>
      </c>
      <c r="C1" t="s">
        <v>55</v>
      </c>
      <c r="G1">
        <v>10</v>
      </c>
      <c r="L1" s="18" t="s">
        <v>41</v>
      </c>
      <c r="M1" t="s">
        <v>42</v>
      </c>
    </row>
    <row r="2" spans="1:13" x14ac:dyDescent="0.25">
      <c r="A2" t="s">
        <v>43</v>
      </c>
      <c r="B2">
        <v>3451</v>
      </c>
      <c r="C2">
        <f>SUM($B$2:B2)</f>
        <v>3451</v>
      </c>
      <c r="D2" t="str">
        <f ca="1">_xlfn.FORMULATEXT(C2)</f>
        <v>=SUM($B$2:B2)</v>
      </c>
      <c r="K2" s="18">
        <v>1</v>
      </c>
      <c r="L2" s="18" t="s">
        <v>43</v>
      </c>
      <c r="M2" t="s">
        <v>57</v>
      </c>
    </row>
    <row r="3" spans="1:13" x14ac:dyDescent="0.25">
      <c r="A3" t="s">
        <v>44</v>
      </c>
      <c r="B3">
        <v>4265</v>
      </c>
      <c r="C3">
        <f>SUM($B$2:B3)</f>
        <v>7716</v>
      </c>
      <c r="D3" t="str">
        <f t="shared" ref="D3:D13" ca="1" si="0">_xlfn.FORMULATEXT(C3)</f>
        <v>=SUM($B$2:B3)</v>
      </c>
      <c r="K3" s="18">
        <v>2</v>
      </c>
      <c r="L3" s="18" t="s">
        <v>44</v>
      </c>
      <c r="M3">
        <f t="shared" ref="M3:M13" si="1">IF(K3&lt;=$G$1,C3,NA())</f>
        <v>7716</v>
      </c>
    </row>
    <row r="4" spans="1:13" x14ac:dyDescent="0.25">
      <c r="A4" t="s">
        <v>45</v>
      </c>
      <c r="B4">
        <v>3521</v>
      </c>
      <c r="C4">
        <f>SUM($B$2:B4)</f>
        <v>11237</v>
      </c>
      <c r="D4" t="str">
        <f t="shared" ca="1" si="0"/>
        <v>=SUM($B$2:B4)</v>
      </c>
      <c r="J4" s="18">
        <v>8</v>
      </c>
      <c r="K4" s="18">
        <v>3</v>
      </c>
      <c r="L4" s="18" t="s">
        <v>45</v>
      </c>
      <c r="M4">
        <f t="shared" si="1"/>
        <v>11237</v>
      </c>
    </row>
    <row r="5" spans="1:13" x14ac:dyDescent="0.25">
      <c r="A5" t="s">
        <v>46</v>
      </c>
      <c r="B5">
        <v>2574</v>
      </c>
      <c r="C5">
        <f>SUM($B$2:B5)</f>
        <v>13811</v>
      </c>
      <c r="D5" t="str">
        <f t="shared" ca="1" si="0"/>
        <v>=SUM($B$2:B5)</v>
      </c>
      <c r="K5" s="18">
        <v>4</v>
      </c>
      <c r="L5" s="18" t="s">
        <v>46</v>
      </c>
      <c r="M5">
        <f t="shared" si="1"/>
        <v>13811</v>
      </c>
    </row>
    <row r="6" spans="1:13" x14ac:dyDescent="0.25">
      <c r="A6" t="s">
        <v>47</v>
      </c>
      <c r="B6">
        <v>4174</v>
      </c>
      <c r="C6">
        <f>SUM($B$2:B6)</f>
        <v>17985</v>
      </c>
      <c r="D6" t="str">
        <f t="shared" ca="1" si="0"/>
        <v>=SUM($B$2:B6)</v>
      </c>
      <c r="K6" s="18">
        <v>5</v>
      </c>
      <c r="L6" s="18" t="s">
        <v>47</v>
      </c>
      <c r="M6">
        <f t="shared" si="1"/>
        <v>17985</v>
      </c>
    </row>
    <row r="7" spans="1:13" x14ac:dyDescent="0.25">
      <c r="A7" t="s">
        <v>48</v>
      </c>
      <c r="B7">
        <v>2635</v>
      </c>
      <c r="C7">
        <f>SUM($B$2:B7)</f>
        <v>20620</v>
      </c>
      <c r="D7" t="str">
        <f t="shared" ca="1" si="0"/>
        <v>=SUM($B$2:B7)</v>
      </c>
      <c r="K7" s="18">
        <v>6</v>
      </c>
      <c r="L7" s="18" t="s">
        <v>48</v>
      </c>
      <c r="M7">
        <f t="shared" si="1"/>
        <v>20620</v>
      </c>
    </row>
    <row r="8" spans="1:13" x14ac:dyDescent="0.25">
      <c r="A8" t="s">
        <v>49</v>
      </c>
      <c r="B8">
        <v>2418</v>
      </c>
      <c r="C8">
        <f>SUM($B$2:B8)</f>
        <v>23038</v>
      </c>
      <c r="D8" t="str">
        <f t="shared" ca="1" si="0"/>
        <v>=SUM($B$2:B8)</v>
      </c>
      <c r="K8" s="18">
        <v>7</v>
      </c>
      <c r="L8" s="18" t="s">
        <v>49</v>
      </c>
      <c r="M8">
        <f t="shared" si="1"/>
        <v>23038</v>
      </c>
    </row>
    <row r="9" spans="1:13" x14ac:dyDescent="0.25">
      <c r="A9" t="s">
        <v>50</v>
      </c>
      <c r="B9">
        <v>2035</v>
      </c>
      <c r="C9">
        <f>SUM($B$2:B9)</f>
        <v>25073</v>
      </c>
      <c r="D9" t="str">
        <f t="shared" ca="1" si="0"/>
        <v>=SUM($B$2:B9)</v>
      </c>
      <c r="K9" s="18">
        <v>8</v>
      </c>
      <c r="L9" s="18" t="s">
        <v>50</v>
      </c>
      <c r="M9">
        <f t="shared" si="1"/>
        <v>25073</v>
      </c>
    </row>
    <row r="10" spans="1:13" x14ac:dyDescent="0.25">
      <c r="A10" t="s">
        <v>51</v>
      </c>
      <c r="B10">
        <v>3893</v>
      </c>
      <c r="C10">
        <f>SUM($B$2:B10)</f>
        <v>28966</v>
      </c>
      <c r="D10" t="str">
        <f t="shared" ca="1" si="0"/>
        <v>=SUM($B$2:B10)</v>
      </c>
      <c r="K10" s="18">
        <v>9</v>
      </c>
      <c r="L10" s="18" t="s">
        <v>51</v>
      </c>
      <c r="M10">
        <f t="shared" si="1"/>
        <v>28966</v>
      </c>
    </row>
    <row r="11" spans="1:13" x14ac:dyDescent="0.25">
      <c r="A11" t="s">
        <v>52</v>
      </c>
      <c r="B11">
        <v>3098</v>
      </c>
      <c r="C11">
        <f>SUM($B$2:B11)</f>
        <v>32064</v>
      </c>
      <c r="D11" t="str">
        <f t="shared" ca="1" si="0"/>
        <v>=SUM($B$2:B11)</v>
      </c>
      <c r="K11" s="18">
        <v>10</v>
      </c>
      <c r="L11" s="18" t="s">
        <v>52</v>
      </c>
      <c r="M11">
        <f t="shared" si="1"/>
        <v>32064</v>
      </c>
    </row>
    <row r="12" spans="1:13" x14ac:dyDescent="0.25">
      <c r="A12" t="s">
        <v>53</v>
      </c>
      <c r="B12">
        <v>1206</v>
      </c>
      <c r="C12">
        <f>SUM($B$2:B12)</f>
        <v>33270</v>
      </c>
      <c r="D12" t="str">
        <f t="shared" ca="1" si="0"/>
        <v>=SUM($B$2:B12)</v>
      </c>
      <c r="K12" s="18">
        <v>11</v>
      </c>
      <c r="L12" s="18" t="s">
        <v>53</v>
      </c>
      <c r="M12" t="e">
        <f t="shared" si="1"/>
        <v>#N/A</v>
      </c>
    </row>
    <row r="13" spans="1:13" x14ac:dyDescent="0.25">
      <c r="A13" t="s">
        <v>54</v>
      </c>
      <c r="B13">
        <v>4937</v>
      </c>
      <c r="C13">
        <f>SUM($B$2:B13)</f>
        <v>38207</v>
      </c>
      <c r="D13" t="str">
        <f t="shared" ca="1" si="0"/>
        <v>=SUM($B$2:B13)</v>
      </c>
      <c r="K13" s="18">
        <v>12</v>
      </c>
      <c r="L13" s="18" t="s">
        <v>54</v>
      </c>
      <c r="M13" t="e">
        <f t="shared" si="1"/>
        <v>#N/A</v>
      </c>
    </row>
  </sheetData>
  <conditionalFormatting sqref="M2:M13">
    <cfRule type="expression" dxfId="101" priority="1">
      <formula>ISNA($M2)</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6" r:id="rId3" name="Spinner 2">
              <controlPr defaultSize="0" autoPict="0">
                <anchor moveWithCells="1" sizeWithCells="1">
                  <from>
                    <xdr:col>4</xdr:col>
                    <xdr:colOff>238125</xdr:colOff>
                    <xdr:row>0</xdr:row>
                    <xdr:rowOff>76200</xdr:rowOff>
                  </from>
                  <to>
                    <xdr:col>5</xdr:col>
                    <xdr:colOff>28575</xdr:colOff>
                    <xdr:row>3</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
  <sheetViews>
    <sheetView rightToLeft="1" zoomScale="70" zoomScaleNormal="70" workbookViewId="0">
      <selection activeCell="H18" sqref="H18"/>
    </sheetView>
  </sheetViews>
  <sheetFormatPr defaultRowHeight="15" x14ac:dyDescent="0.25"/>
  <sheetData>
    <row r="1" spans="1:21" x14ac:dyDescent="0.25">
      <c r="A1" s="4">
        <v>5</v>
      </c>
      <c r="U1" s="4"/>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50" r:id="rId3" name="List Box 2">
              <controlPr defaultSize="0" autoLine="0" autoPict="0">
                <anchor moveWithCells="1">
                  <from>
                    <xdr:col>6</xdr:col>
                    <xdr:colOff>390525</xdr:colOff>
                    <xdr:row>3</xdr:row>
                    <xdr:rowOff>142875</xdr:rowOff>
                  </from>
                  <to>
                    <xdr:col>9</xdr:col>
                    <xdr:colOff>257175</xdr:colOff>
                    <xdr:row>11</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5"/>
  <sheetViews>
    <sheetView rightToLeft="1" zoomScale="60" zoomScaleNormal="60" workbookViewId="0">
      <selection activeCell="Q33" sqref="Q33"/>
    </sheetView>
  </sheetViews>
  <sheetFormatPr defaultRowHeight="15" x14ac:dyDescent="0.25"/>
  <cols>
    <col min="17" max="17" width="22.42578125" bestFit="1" customWidth="1"/>
  </cols>
  <sheetData>
    <row r="1" spans="1:21" x14ac:dyDescent="0.25">
      <c r="A1" s="22">
        <v>7</v>
      </c>
      <c r="B1">
        <v>4</v>
      </c>
      <c r="U1" s="4"/>
    </row>
    <row r="24" spans="17:17" ht="23.25" x14ac:dyDescent="0.35">
      <c r="Q24" s="23" t="str">
        <f>INDEX(EXAMPLE_PROJECTS!L4:L10,'1 (2)'!A1)</f>
        <v>پروژه7</v>
      </c>
    </row>
    <row r="25" spans="17:17" ht="23.25" x14ac:dyDescent="0.35">
      <c r="Q25" s="24">
        <f>INDEX(EXAMPLE_PROJECTS!K4:K10,'1 (2)'!A1)</f>
        <v>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92" r:id="rId3" name="List Box 4">
              <controlPr defaultSize="0" autoLine="0" autoPict="0">
                <anchor moveWithCells="1">
                  <from>
                    <xdr:col>3</xdr:col>
                    <xdr:colOff>381000</xdr:colOff>
                    <xdr:row>5</xdr:row>
                    <xdr:rowOff>152400</xdr:rowOff>
                  </from>
                  <to>
                    <xdr:col>6</xdr:col>
                    <xdr:colOff>381000</xdr:colOff>
                    <xdr:row>17</xdr:row>
                    <xdr:rowOff>123825</xdr:rowOff>
                  </to>
                </anchor>
              </controlPr>
            </control>
          </mc:Choice>
        </mc:AlternateContent>
        <mc:AlternateContent xmlns:mc="http://schemas.openxmlformats.org/markup-compatibility/2006">
          <mc:Choice Requires="x14">
            <control shapeId="12293" r:id="rId4" name="Drop Down 5">
              <controlPr defaultSize="0" autoLine="0" autoPict="0">
                <anchor moveWithCells="1">
                  <from>
                    <xdr:col>3</xdr:col>
                    <xdr:colOff>533400</xdr:colOff>
                    <xdr:row>3</xdr:row>
                    <xdr:rowOff>95250</xdr:rowOff>
                  </from>
                  <to>
                    <xdr:col>6</xdr:col>
                    <xdr:colOff>180975</xdr:colOff>
                    <xdr:row>4</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showRowColHeaders="0" rightToLeft="1" zoomScale="70" zoomScaleNormal="70" workbookViewId="0"/>
  </sheetViews>
  <sheetFormatPr defaultRowHeight="15" x14ac:dyDescent="0.25"/>
  <sheetData/>
  <pageMargins left="0.7" right="0.7" top="0.75" bottom="0.75" header="0.3" footer="0.3"/>
  <drawing r:id="rId1"/>
  <legacy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rightToLeft="1" zoomScale="90" zoomScaleNormal="90" workbookViewId="0">
      <selection activeCell="F18" sqref="F18"/>
    </sheetView>
  </sheetViews>
  <sheetFormatPr defaultRowHeight="15" x14ac:dyDescent="0.25"/>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showRowColHeaders="0" rightToLeft="1" zoomScale="80" zoomScaleNormal="80" workbookViewId="0">
      <selection activeCell="G13" sqref="G13"/>
    </sheetView>
  </sheetViews>
  <sheetFormatPr defaultRowHeight="15" x14ac:dyDescent="0.25"/>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Scroll Bar 1">
              <controlPr defaultSize="0" autoPict="0">
                <anchor moveWithCells="1">
                  <from>
                    <xdr:col>3</xdr:col>
                    <xdr:colOff>314325</xdr:colOff>
                    <xdr:row>4</xdr:row>
                    <xdr:rowOff>85725</xdr:rowOff>
                  </from>
                  <to>
                    <xdr:col>10</xdr:col>
                    <xdr:colOff>295275</xdr:colOff>
                    <xdr:row>5</xdr:row>
                    <xdr:rowOff>180975</xdr:rowOff>
                  </to>
                </anchor>
              </controlPr>
            </control>
          </mc:Choice>
        </mc:AlternateContent>
        <mc:AlternateContent xmlns:mc="http://schemas.openxmlformats.org/markup-compatibility/2006">
          <mc:Choice Requires="x14">
            <control shapeId="5122" r:id="rId4" name="Spinner 2">
              <controlPr defaultSize="0" autoPict="0">
                <anchor moveWithCells="1" sizeWithCells="1">
                  <from>
                    <xdr:col>9</xdr:col>
                    <xdr:colOff>238125</xdr:colOff>
                    <xdr:row>7</xdr:row>
                    <xdr:rowOff>95250</xdr:rowOff>
                  </from>
                  <to>
                    <xdr:col>10</xdr:col>
                    <xdr:colOff>76200</xdr:colOff>
                    <xdr:row>12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
  <sheetViews>
    <sheetView zoomScale="80" zoomScaleNormal="80" workbookViewId="0">
      <selection activeCell="H19" sqref="H19"/>
    </sheetView>
  </sheetViews>
  <sheetFormatPr defaultRowHeight="15" x14ac:dyDescent="0.25"/>
  <cols>
    <col min="1" max="1" width="12" bestFit="1" customWidth="1"/>
    <col min="2" max="2" width="9.85546875" bestFit="1" customWidth="1"/>
    <col min="6" max="6" width="12" bestFit="1" customWidth="1"/>
    <col min="11" max="11" width="12" bestFit="1" customWidth="1"/>
    <col min="13" max="13" width="15.5703125" customWidth="1"/>
  </cols>
  <sheetData>
    <row r="1" spans="1:12" x14ac:dyDescent="0.25">
      <c r="A1">
        <v>2</v>
      </c>
      <c r="B1">
        <v>2</v>
      </c>
      <c r="C1">
        <f>INDEX(K4:K10,B1)</f>
        <v>0.68936704449791741</v>
      </c>
      <c r="I1" s="21">
        <v>5</v>
      </c>
    </row>
    <row r="3" spans="1:12" ht="22.5" x14ac:dyDescent="0.25">
      <c r="K3" s="1" t="s">
        <v>1</v>
      </c>
      <c r="L3" s="1" t="s">
        <v>56</v>
      </c>
    </row>
    <row r="4" spans="1:12" ht="22.5" x14ac:dyDescent="0.25">
      <c r="A4" s="1" t="s">
        <v>1</v>
      </c>
      <c r="B4" s="1" t="s">
        <v>0</v>
      </c>
      <c r="K4" s="2">
        <v>0.92091292735873431</v>
      </c>
      <c r="L4" s="3" t="s">
        <v>4</v>
      </c>
    </row>
    <row r="5" spans="1:12" ht="22.5" x14ac:dyDescent="0.25">
      <c r="A5" s="2">
        <f>INDEX(K4:K10,A1)</f>
        <v>0.68936704449791741</v>
      </c>
      <c r="B5" s="2" t="str">
        <f>INDEX(L4:L10,A1)</f>
        <v>پروژه2</v>
      </c>
      <c r="K5" s="2">
        <v>0.68936704449791741</v>
      </c>
      <c r="L5" s="3" t="s">
        <v>5</v>
      </c>
    </row>
    <row r="6" spans="1:12" ht="22.5" x14ac:dyDescent="0.25">
      <c r="K6" s="2">
        <v>0.22103817722297781</v>
      </c>
      <c r="L6" s="3" t="s">
        <v>6</v>
      </c>
    </row>
    <row r="7" spans="1:12" ht="22.5" x14ac:dyDescent="0.25">
      <c r="K7" s="2">
        <v>0.95406820253960423</v>
      </c>
      <c r="L7" s="3" t="s">
        <v>7</v>
      </c>
    </row>
    <row r="8" spans="1:12" ht="22.5" x14ac:dyDescent="0.25">
      <c r="K8" s="2">
        <v>0.7105514879598076</v>
      </c>
      <c r="L8" s="3" t="s">
        <v>8</v>
      </c>
    </row>
    <row r="9" spans="1:12" ht="22.5" x14ac:dyDescent="0.25">
      <c r="K9" s="2">
        <v>0.88747043969061645</v>
      </c>
      <c r="L9" s="3" t="s">
        <v>9</v>
      </c>
    </row>
    <row r="10" spans="1:12" ht="22.5" x14ac:dyDescent="0.25">
      <c r="K10" s="2">
        <v>1</v>
      </c>
      <c r="L10" s="3" t="s">
        <v>10</v>
      </c>
    </row>
    <row r="11" spans="1:12" x14ac:dyDescent="0.25">
      <c r="B11" t="s">
        <v>2</v>
      </c>
      <c r="C11" t="s">
        <v>3</v>
      </c>
    </row>
    <row r="12" spans="1:12" x14ac:dyDescent="0.25">
      <c r="B12">
        <v>60</v>
      </c>
      <c r="C12" s="19">
        <f>A5*100</f>
        <v>68.936704449791748</v>
      </c>
    </row>
    <row r="13" spans="1:12" x14ac:dyDescent="0.25">
      <c r="B13">
        <v>60</v>
      </c>
      <c r="C13" s="20">
        <v>3</v>
      </c>
    </row>
    <row r="14" spans="1:12" x14ac:dyDescent="0.25">
      <c r="B14">
        <v>60</v>
      </c>
      <c r="C14" s="19">
        <f>100-C13-C12</f>
        <v>28.063295550208252</v>
      </c>
    </row>
    <row r="15" spans="1:12" x14ac:dyDescent="0.25">
      <c r="B15">
        <v>180</v>
      </c>
      <c r="C15" s="5">
        <f>200-C12-C13-C14</f>
        <v>99.999999999999986</v>
      </c>
    </row>
    <row r="19" spans="6:13" ht="22.5" x14ac:dyDescent="0.25">
      <c r="F19" s="1" t="s">
        <v>56</v>
      </c>
      <c r="G19" s="3" t="s">
        <v>4</v>
      </c>
      <c r="H19" s="3" t="s">
        <v>5</v>
      </c>
      <c r="I19" s="3" t="s">
        <v>6</v>
      </c>
      <c r="J19" s="3" t="s">
        <v>7</v>
      </c>
      <c r="K19" s="3" t="s">
        <v>8</v>
      </c>
      <c r="L19" s="3" t="s">
        <v>9</v>
      </c>
      <c r="M19" s="3" t="s">
        <v>10</v>
      </c>
    </row>
    <row r="20" spans="6:13" ht="22.5" x14ac:dyDescent="0.25">
      <c r="F20" s="1" t="s">
        <v>1</v>
      </c>
      <c r="G20" s="2">
        <v>0.92091292735873431</v>
      </c>
      <c r="H20" s="2">
        <v>0.68936704449791741</v>
      </c>
      <c r="I20" s="2">
        <v>0.22103817722297781</v>
      </c>
      <c r="J20" s="2">
        <v>0.95406820253960423</v>
      </c>
      <c r="K20" s="2">
        <v>0.7105514879598076</v>
      </c>
      <c r="L20" s="2">
        <v>0.88747043969061645</v>
      </c>
      <c r="M20" s="2">
        <v>1</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List Box 1">
              <controlPr defaultSize="0" autoLine="0" autoPict="0">
                <anchor moveWithCells="1">
                  <from>
                    <xdr:col>2</xdr:col>
                    <xdr:colOff>323850</xdr:colOff>
                    <xdr:row>1</xdr:row>
                    <xdr:rowOff>180975</xdr:rowOff>
                  </from>
                  <to>
                    <xdr:col>5</xdr:col>
                    <xdr:colOff>590550</xdr:colOff>
                    <xdr:row>9</xdr:row>
                    <xdr:rowOff>9525</xdr:rowOff>
                  </to>
                </anchor>
              </controlPr>
            </control>
          </mc:Choice>
        </mc:AlternateContent>
        <mc:AlternateContent xmlns:mc="http://schemas.openxmlformats.org/markup-compatibility/2006">
          <mc:Choice Requires="x14">
            <control shapeId="7171" r:id="rId5" name="Button 3">
              <controlPr defaultSize="0" print="0" autoFill="0" autoPict="0">
                <anchor moveWithCells="1" sizeWithCells="1">
                  <from>
                    <xdr:col>14</xdr:col>
                    <xdr:colOff>95250</xdr:colOff>
                    <xdr:row>9</xdr:row>
                    <xdr:rowOff>152400</xdr:rowOff>
                  </from>
                  <to>
                    <xdr:col>16</xdr:col>
                    <xdr:colOff>228600</xdr:colOff>
                    <xdr:row>10</xdr:row>
                    <xdr:rowOff>171450</xdr:rowOff>
                  </to>
                </anchor>
              </controlPr>
            </control>
          </mc:Choice>
        </mc:AlternateContent>
        <mc:AlternateContent xmlns:mc="http://schemas.openxmlformats.org/markup-compatibility/2006">
          <mc:Choice Requires="x14">
            <control shapeId="7174" r:id="rId6" name="Option Button 6">
              <controlPr defaultSize="0" autoFill="0" autoLine="0" autoPict="0">
                <anchor moveWithCells="1">
                  <from>
                    <xdr:col>14</xdr:col>
                    <xdr:colOff>342900</xdr:colOff>
                    <xdr:row>13</xdr:row>
                    <xdr:rowOff>142875</xdr:rowOff>
                  </from>
                  <to>
                    <xdr:col>16</xdr:col>
                    <xdr:colOff>133350</xdr:colOff>
                    <xdr:row>14</xdr:row>
                    <xdr:rowOff>152400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5"/>
  <sheetViews>
    <sheetView showGridLines="0" zoomScale="90" zoomScaleNormal="90" workbookViewId="0">
      <selection activeCell="C6" sqref="C6"/>
    </sheetView>
  </sheetViews>
  <sheetFormatPr defaultRowHeight="15" x14ac:dyDescent="0.25"/>
  <cols>
    <col min="1" max="2" width="9.140625" style="7"/>
    <col min="3" max="3" width="10" style="7" customWidth="1"/>
    <col min="4" max="4" width="9.28515625" style="7" customWidth="1"/>
    <col min="5" max="7" width="9.140625" style="7"/>
    <col min="8" max="8" width="15" style="7" bestFit="1" customWidth="1"/>
    <col min="9" max="9" width="16.42578125" style="7" bestFit="1" customWidth="1"/>
    <col min="10" max="11" width="10.85546875" style="7" bestFit="1" customWidth="1"/>
    <col min="12" max="12" width="11.28515625" style="7" bestFit="1" customWidth="1"/>
    <col min="13" max="13" width="11.5703125" style="7" bestFit="1" customWidth="1"/>
    <col min="14" max="15" width="11.42578125" style="7" bestFit="1" customWidth="1"/>
    <col min="16" max="17" width="8.42578125" style="7" bestFit="1" customWidth="1"/>
    <col min="18" max="19" width="7.28515625" style="7" bestFit="1" customWidth="1"/>
    <col min="20" max="21" width="10.28515625" style="7" bestFit="1" customWidth="1"/>
    <col min="22" max="22" width="8.42578125" style="7" bestFit="1" customWidth="1"/>
    <col min="23" max="25" width="7.28515625" style="7" bestFit="1" customWidth="1"/>
    <col min="26" max="26" width="11.85546875" style="7" bestFit="1" customWidth="1"/>
    <col min="27" max="27" width="9" style="7" bestFit="1" customWidth="1"/>
    <col min="28" max="28" width="8.42578125" style="7" bestFit="1" customWidth="1"/>
    <col min="29" max="31" width="7.28515625" style="7" bestFit="1" customWidth="1"/>
    <col min="32" max="32" width="10.5703125" style="7" bestFit="1" customWidth="1"/>
    <col min="33" max="34" width="8.42578125" style="7" bestFit="1" customWidth="1"/>
    <col min="35" max="35" width="7.28515625" style="7" bestFit="1" customWidth="1"/>
    <col min="36" max="36" width="8.42578125" style="7" bestFit="1" customWidth="1"/>
    <col min="37" max="37" width="7.28515625" style="7" bestFit="1" customWidth="1"/>
    <col min="38" max="38" width="8.5703125" style="7" bestFit="1" customWidth="1"/>
    <col min="39" max="40" width="8.42578125" style="7" bestFit="1" customWidth="1"/>
    <col min="41" max="41" width="7.28515625" style="7" bestFit="1" customWidth="1"/>
    <col min="42" max="42" width="8.42578125" style="7" bestFit="1" customWidth="1"/>
    <col min="43" max="43" width="7.28515625" style="7" bestFit="1" customWidth="1"/>
    <col min="44" max="44" width="9.140625" style="7"/>
    <col min="45" max="45" width="11.42578125" style="7" bestFit="1" customWidth="1"/>
    <col min="46" max="16384" width="9.140625" style="7"/>
  </cols>
  <sheetData>
    <row r="1" spans="1:15" x14ac:dyDescent="0.25">
      <c r="A1" s="6" t="s">
        <v>11</v>
      </c>
      <c r="B1" s="6" t="s">
        <v>12</v>
      </c>
      <c r="C1" s="6" t="s">
        <v>13</v>
      </c>
      <c r="D1" s="6" t="s">
        <v>14</v>
      </c>
      <c r="E1" s="6" t="s">
        <v>15</v>
      </c>
      <c r="F1" s="6" t="s">
        <v>16</v>
      </c>
    </row>
    <row r="2" spans="1:15" ht="22.5" x14ac:dyDescent="0.6">
      <c r="A2" s="6" t="s">
        <v>17</v>
      </c>
      <c r="B2" s="6" t="s">
        <v>18</v>
      </c>
      <c r="C2" s="6">
        <v>32</v>
      </c>
      <c r="D2" s="6">
        <v>1125</v>
      </c>
      <c r="E2" s="6" t="s">
        <v>19</v>
      </c>
      <c r="F2" s="6">
        <v>36000</v>
      </c>
      <c r="H2" s="8" t="s">
        <v>39</v>
      </c>
      <c r="I2" s="9"/>
      <c r="J2" s="9"/>
      <c r="K2"/>
    </row>
    <row r="3" spans="1:15" ht="22.5" x14ac:dyDescent="0.6">
      <c r="A3" s="6" t="s">
        <v>17</v>
      </c>
      <c r="B3" s="6" t="s">
        <v>22</v>
      </c>
      <c r="C3" s="6">
        <v>98</v>
      </c>
      <c r="D3" s="6">
        <v>1001</v>
      </c>
      <c r="E3" s="6" t="s">
        <v>19</v>
      </c>
      <c r="F3" s="6">
        <v>98098</v>
      </c>
      <c r="H3" s="9"/>
      <c r="I3" s="9" t="s">
        <v>25</v>
      </c>
      <c r="J3" s="9" t="s">
        <v>27</v>
      </c>
      <c r="K3"/>
    </row>
    <row r="4" spans="1:15" ht="22.5" x14ac:dyDescent="0.6">
      <c r="A4" s="6" t="s">
        <v>17</v>
      </c>
      <c r="B4" s="6" t="s">
        <v>30</v>
      </c>
      <c r="C4" s="6">
        <v>42</v>
      </c>
      <c r="D4" s="6">
        <v>1078</v>
      </c>
      <c r="E4" s="6" t="s">
        <v>31</v>
      </c>
      <c r="F4" s="6">
        <v>45276</v>
      </c>
      <c r="H4" s="10" t="s">
        <v>32</v>
      </c>
      <c r="I4" s="11">
        <v>1004790</v>
      </c>
      <c r="J4" s="11">
        <v>447841</v>
      </c>
      <c r="K4"/>
    </row>
    <row r="5" spans="1:15" ht="22.5" x14ac:dyDescent="0.6">
      <c r="A5" s="6" t="s">
        <v>25</v>
      </c>
      <c r="B5" s="6" t="s">
        <v>32</v>
      </c>
      <c r="C5" s="6">
        <v>65</v>
      </c>
      <c r="D5" s="6">
        <v>1115</v>
      </c>
      <c r="E5" s="6" t="s">
        <v>19</v>
      </c>
      <c r="F5" s="6">
        <v>72475</v>
      </c>
      <c r="H5" s="10" t="s">
        <v>18</v>
      </c>
      <c r="I5" s="11">
        <v>934927</v>
      </c>
      <c r="J5" s="11">
        <v>358037</v>
      </c>
      <c r="K5"/>
    </row>
    <row r="6" spans="1:15" ht="22.5" x14ac:dyDescent="0.6">
      <c r="A6" s="6" t="s">
        <v>28</v>
      </c>
      <c r="B6" s="6" t="s">
        <v>33</v>
      </c>
      <c r="C6" s="6">
        <v>17</v>
      </c>
      <c r="D6" s="6">
        <v>1305</v>
      </c>
      <c r="E6" s="6" t="s">
        <v>31</v>
      </c>
      <c r="F6" s="6">
        <v>22185</v>
      </c>
      <c r="H6" s="12" t="s">
        <v>40</v>
      </c>
      <c r="I6" s="11">
        <v>1939717</v>
      </c>
      <c r="J6" s="11">
        <v>805878</v>
      </c>
      <c r="K6"/>
    </row>
    <row r="7" spans="1:15" x14ac:dyDescent="0.25">
      <c r="A7" s="6" t="s">
        <v>25</v>
      </c>
      <c r="B7" s="6" t="s">
        <v>32</v>
      </c>
      <c r="C7" s="6">
        <v>37</v>
      </c>
      <c r="D7" s="6">
        <v>1362</v>
      </c>
      <c r="E7" s="6" t="s">
        <v>34</v>
      </c>
      <c r="F7" s="6">
        <v>50394</v>
      </c>
      <c r="H7"/>
      <c r="I7"/>
    </row>
    <row r="8" spans="1:15" x14ac:dyDescent="0.25">
      <c r="A8" s="6" t="s">
        <v>28</v>
      </c>
      <c r="B8" s="6" t="s">
        <v>30</v>
      </c>
      <c r="C8" s="6">
        <v>96</v>
      </c>
      <c r="D8" s="6">
        <v>1049</v>
      </c>
      <c r="E8" s="6" t="s">
        <v>19</v>
      </c>
      <c r="F8" s="6">
        <v>100704</v>
      </c>
      <c r="H8"/>
      <c r="I8"/>
    </row>
    <row r="9" spans="1:15" x14ac:dyDescent="0.25">
      <c r="A9" s="6" t="s">
        <v>27</v>
      </c>
      <c r="B9" s="6" t="s">
        <v>35</v>
      </c>
      <c r="C9" s="6">
        <v>74</v>
      </c>
      <c r="D9" s="6">
        <v>1225</v>
      </c>
      <c r="E9" s="6" t="s">
        <v>19</v>
      </c>
      <c r="F9" s="6">
        <v>90650</v>
      </c>
      <c r="H9"/>
      <c r="I9"/>
    </row>
    <row r="10" spans="1:15" x14ac:dyDescent="0.25">
      <c r="A10" s="6" t="s">
        <v>28</v>
      </c>
      <c r="B10" s="6" t="s">
        <v>36</v>
      </c>
      <c r="C10" s="6">
        <v>80</v>
      </c>
      <c r="D10" s="6">
        <v>1302</v>
      </c>
      <c r="E10" s="6" t="s">
        <v>34</v>
      </c>
      <c r="F10" s="6">
        <v>104160</v>
      </c>
      <c r="H10"/>
      <c r="I10"/>
    </row>
    <row r="11" spans="1:15" x14ac:dyDescent="0.25">
      <c r="A11" s="6" t="s">
        <v>17</v>
      </c>
      <c r="B11" s="6" t="s">
        <v>32</v>
      </c>
      <c r="C11" s="6">
        <v>100</v>
      </c>
      <c r="D11" s="6">
        <v>1265</v>
      </c>
      <c r="E11" s="6" t="s">
        <v>31</v>
      </c>
      <c r="F11" s="6">
        <v>126500</v>
      </c>
      <c r="H11"/>
      <c r="I11"/>
    </row>
    <row r="12" spans="1:15" x14ac:dyDescent="0.25">
      <c r="A12" s="6" t="s">
        <v>17</v>
      </c>
      <c r="B12" s="6" t="s">
        <v>30</v>
      </c>
      <c r="C12" s="6">
        <v>28</v>
      </c>
      <c r="D12" s="6">
        <v>1104</v>
      </c>
      <c r="E12" s="6" t="s">
        <v>34</v>
      </c>
      <c r="F12" s="6">
        <v>30912</v>
      </c>
    </row>
    <row r="13" spans="1:15" x14ac:dyDescent="0.25">
      <c r="A13" s="6" t="s">
        <v>17</v>
      </c>
      <c r="B13" s="6" t="s">
        <v>18</v>
      </c>
      <c r="C13" s="6">
        <v>22</v>
      </c>
      <c r="D13" s="6">
        <v>1025</v>
      </c>
      <c r="E13" s="6" t="s">
        <v>37</v>
      </c>
      <c r="F13" s="6">
        <v>22550</v>
      </c>
      <c r="H13" s="7" t="s">
        <v>20</v>
      </c>
      <c r="I13" s="7" t="s">
        <v>21</v>
      </c>
    </row>
    <row r="14" spans="1:15" x14ac:dyDescent="0.25">
      <c r="A14" s="6" t="s">
        <v>25</v>
      </c>
      <c r="B14" s="6" t="s">
        <v>36</v>
      </c>
      <c r="C14" s="6">
        <v>50</v>
      </c>
      <c r="D14" s="6">
        <v>1287</v>
      </c>
      <c r="E14" s="6" t="s">
        <v>19</v>
      </c>
      <c r="F14" s="6">
        <v>64350</v>
      </c>
      <c r="H14" s="7" t="s">
        <v>23</v>
      </c>
      <c r="I14" s="7" t="s">
        <v>24</v>
      </c>
      <c r="J14" s="7" t="s">
        <v>25</v>
      </c>
      <c r="K14" s="7" t="s">
        <v>26</v>
      </c>
      <c r="L14" s="7" t="s">
        <v>27</v>
      </c>
      <c r="M14" s="7" t="s">
        <v>28</v>
      </c>
      <c r="N14" s="7" t="s">
        <v>17</v>
      </c>
      <c r="O14" s="7" t="s">
        <v>29</v>
      </c>
    </row>
    <row r="15" spans="1:15" x14ac:dyDescent="0.25">
      <c r="A15" s="6" t="s">
        <v>28</v>
      </c>
      <c r="B15" s="6" t="s">
        <v>30</v>
      </c>
      <c r="C15" s="6">
        <v>53</v>
      </c>
      <c r="D15" s="6">
        <v>1060</v>
      </c>
      <c r="E15" s="6" t="s">
        <v>19</v>
      </c>
      <c r="F15" s="6">
        <v>56180</v>
      </c>
      <c r="H15" s="13" t="s">
        <v>22</v>
      </c>
      <c r="I15" s="14">
        <v>3.5960130942782526E-3</v>
      </c>
      <c r="J15" s="14">
        <v>2.2348813517228155E-2</v>
      </c>
      <c r="K15" s="14">
        <v>2.734984738378814E-2</v>
      </c>
      <c r="L15" s="14">
        <v>2.4331091159498466E-2</v>
      </c>
      <c r="M15" s="14">
        <v>2.1130552320530967E-2</v>
      </c>
      <c r="N15" s="14">
        <v>3.4683840499768769E-2</v>
      </c>
      <c r="O15" s="14">
        <v>0.13344015797509273</v>
      </c>
    </row>
    <row r="16" spans="1:15" x14ac:dyDescent="0.25">
      <c r="A16" s="6" t="s">
        <v>25</v>
      </c>
      <c r="B16" s="6" t="s">
        <v>30</v>
      </c>
      <c r="C16" s="6">
        <v>99</v>
      </c>
      <c r="D16" s="6">
        <v>1171</v>
      </c>
      <c r="E16" s="6" t="s">
        <v>31</v>
      </c>
      <c r="F16" s="6">
        <v>115929</v>
      </c>
      <c r="H16" s="13" t="s">
        <v>32</v>
      </c>
      <c r="I16" s="14">
        <v>9.419586819059092E-3</v>
      </c>
      <c r="J16" s="14">
        <v>3.5466670563521166E-2</v>
      </c>
      <c r="K16" s="14">
        <v>1.3015917591693092E-2</v>
      </c>
      <c r="L16" s="14">
        <v>1.5807710279598604E-2</v>
      </c>
      <c r="M16" s="14">
        <v>2.9594880323856848E-2</v>
      </c>
      <c r="N16" s="14">
        <v>3.7343690777253746E-2</v>
      </c>
      <c r="O16" s="14">
        <v>0.14064845635498255</v>
      </c>
    </row>
    <row r="17" spans="1:22" x14ac:dyDescent="0.25">
      <c r="A17" s="6" t="s">
        <v>17</v>
      </c>
      <c r="B17" s="6" t="s">
        <v>30</v>
      </c>
      <c r="C17" s="6">
        <v>96</v>
      </c>
      <c r="D17" s="6">
        <v>1100</v>
      </c>
      <c r="E17" s="6" t="s">
        <v>34</v>
      </c>
      <c r="F17" s="6">
        <v>105600</v>
      </c>
      <c r="H17" s="13" t="s">
        <v>18</v>
      </c>
      <c r="I17" s="14">
        <v>1.625214229928958E-2</v>
      </c>
      <c r="J17" s="14">
        <v>3.3000674678232415E-2</v>
      </c>
      <c r="K17" s="14">
        <v>2.6733339588067184E-2</v>
      </c>
      <c r="L17" s="14">
        <v>1.2637845050758295E-2</v>
      </c>
      <c r="M17" s="14">
        <v>3.5667796260304516E-2</v>
      </c>
      <c r="N17" s="14">
        <v>2.7298665870917681E-2</v>
      </c>
      <c r="O17" s="14">
        <v>0.15159046374756968</v>
      </c>
    </row>
    <row r="18" spans="1:22" x14ac:dyDescent="0.25">
      <c r="A18" s="6" t="s">
        <v>25</v>
      </c>
      <c r="B18" s="6" t="s">
        <v>30</v>
      </c>
      <c r="C18" s="6">
        <v>30</v>
      </c>
      <c r="D18" s="6">
        <v>1267</v>
      </c>
      <c r="E18" s="6" t="s">
        <v>19</v>
      </c>
      <c r="F18" s="6">
        <v>38010</v>
      </c>
      <c r="H18" s="13" t="s">
        <v>35</v>
      </c>
      <c r="I18" s="14">
        <v>1.2607559714177019E-2</v>
      </c>
      <c r="J18" s="14">
        <v>3.1401658323374118E-2</v>
      </c>
      <c r="K18" s="14">
        <v>2.3339546416019857E-2</v>
      </c>
      <c r="L18" s="14">
        <v>2.6924123089491193E-2</v>
      </c>
      <c r="M18" s="14">
        <v>2.0304941571537883E-2</v>
      </c>
      <c r="N18" s="14">
        <v>2.7851496805108775E-2</v>
      </c>
      <c r="O18" s="14">
        <v>0.14242932591970883</v>
      </c>
    </row>
    <row r="19" spans="1:22" x14ac:dyDescent="0.25">
      <c r="A19" s="6" t="s">
        <v>25</v>
      </c>
      <c r="B19" s="6" t="s">
        <v>33</v>
      </c>
      <c r="C19" s="6">
        <v>37</v>
      </c>
      <c r="D19" s="6">
        <v>1248</v>
      </c>
      <c r="E19" s="6" t="s">
        <v>19</v>
      </c>
      <c r="F19" s="6">
        <v>46176</v>
      </c>
      <c r="H19" s="13" t="s">
        <v>33</v>
      </c>
      <c r="I19" s="14">
        <v>1.4492310101232796E-2</v>
      </c>
      <c r="J19" s="14">
        <v>2.5013146589288691E-2</v>
      </c>
      <c r="K19" s="14">
        <v>4.1967463947565849E-2</v>
      </c>
      <c r="L19" s="14">
        <v>3.4371492080878648E-2</v>
      </c>
      <c r="M19" s="14">
        <v>2.8491336311179644E-2</v>
      </c>
      <c r="N19" s="14">
        <v>1.3431370285820865E-2</v>
      </c>
      <c r="O19" s="14">
        <v>0.15776711931596649</v>
      </c>
    </row>
    <row r="20" spans="1:22" x14ac:dyDescent="0.25">
      <c r="A20" s="6" t="s">
        <v>27</v>
      </c>
      <c r="B20" s="6" t="s">
        <v>33</v>
      </c>
      <c r="C20" s="6">
        <v>68</v>
      </c>
      <c r="D20" s="6">
        <v>1098</v>
      </c>
      <c r="E20" s="6" t="s">
        <v>34</v>
      </c>
      <c r="F20" s="6">
        <v>74664</v>
      </c>
      <c r="H20" s="13" t="s">
        <v>30</v>
      </c>
      <c r="I20" s="14">
        <v>3.4947266451873744E-2</v>
      </c>
      <c r="J20" s="14">
        <v>2.5430187675195202E-2</v>
      </c>
      <c r="K20" s="14">
        <v>1.4733145592484606E-2</v>
      </c>
      <c r="L20" s="14">
        <v>1.677828825159787E-2</v>
      </c>
      <c r="M20" s="14">
        <v>1.6083596282767905E-2</v>
      </c>
      <c r="N20" s="14">
        <v>2.2375216118350295E-2</v>
      </c>
      <c r="O20" s="14">
        <v>0.13034770037226961</v>
      </c>
    </row>
    <row r="21" spans="1:22" x14ac:dyDescent="0.25">
      <c r="A21" s="6" t="s">
        <v>17</v>
      </c>
      <c r="B21" s="6" t="s">
        <v>36</v>
      </c>
      <c r="C21" s="6">
        <v>15</v>
      </c>
      <c r="D21" s="6">
        <v>1347</v>
      </c>
      <c r="E21" s="6" t="s">
        <v>37</v>
      </c>
      <c r="F21" s="6">
        <v>20205</v>
      </c>
      <c r="H21" s="13" t="s">
        <v>36</v>
      </c>
      <c r="I21" s="14">
        <v>2.7383274206331808E-2</v>
      </c>
      <c r="J21" s="14">
        <v>1.7890056603929429E-2</v>
      </c>
      <c r="K21" s="14">
        <v>2.8748020422623755E-2</v>
      </c>
      <c r="L21" s="14">
        <v>3.3495899937247935E-2</v>
      </c>
      <c r="M21" s="14">
        <v>2.3226064647827775E-2</v>
      </c>
      <c r="N21" s="14">
        <v>1.303346049644938E-2</v>
      </c>
      <c r="O21" s="14">
        <v>0.14377677631441008</v>
      </c>
      <c r="V21" s="17">
        <v>66</v>
      </c>
    </row>
    <row r="22" spans="1:22" x14ac:dyDescent="0.25">
      <c r="A22" s="6" t="s">
        <v>26</v>
      </c>
      <c r="B22" s="6" t="s">
        <v>32</v>
      </c>
      <c r="C22" s="6">
        <v>28</v>
      </c>
      <c r="D22" s="6">
        <v>1326</v>
      </c>
      <c r="E22" s="6" t="s">
        <v>38</v>
      </c>
      <c r="F22" s="6">
        <v>37128</v>
      </c>
      <c r="H22" s="13" t="s">
        <v>29</v>
      </c>
      <c r="I22" s="14">
        <v>0.11869815268624229</v>
      </c>
      <c r="J22" s="14">
        <v>0.19055120795076919</v>
      </c>
      <c r="K22" s="14">
        <v>0.17588728094224249</v>
      </c>
      <c r="L22" s="14">
        <v>0.16434644984907101</v>
      </c>
      <c r="M22" s="14">
        <v>0.17449916771800553</v>
      </c>
      <c r="N22" s="14">
        <v>0.1760177408536695</v>
      </c>
      <c r="O22" s="14">
        <v>1</v>
      </c>
    </row>
    <row r="23" spans="1:22" x14ac:dyDescent="0.25">
      <c r="A23" s="6" t="s">
        <v>25</v>
      </c>
      <c r="B23" s="6" t="s">
        <v>22</v>
      </c>
      <c r="C23" s="6">
        <v>29</v>
      </c>
      <c r="D23" s="6">
        <v>1484</v>
      </c>
      <c r="E23" s="6" t="s">
        <v>34</v>
      </c>
      <c r="F23" s="6">
        <v>43036</v>
      </c>
    </row>
    <row r="24" spans="1:22" x14ac:dyDescent="0.25">
      <c r="A24" s="6" t="s">
        <v>17</v>
      </c>
      <c r="B24" s="6" t="s">
        <v>35</v>
      </c>
      <c r="C24" s="6">
        <v>96</v>
      </c>
      <c r="D24" s="6">
        <v>1192</v>
      </c>
      <c r="E24" s="6" t="s">
        <v>34</v>
      </c>
      <c r="F24" s="6">
        <v>114432</v>
      </c>
      <c r="H24" s="7" t="s">
        <v>23</v>
      </c>
      <c r="I24" s="7" t="s">
        <v>20</v>
      </c>
    </row>
    <row r="25" spans="1:22" x14ac:dyDescent="0.25">
      <c r="A25" s="6" t="s">
        <v>17</v>
      </c>
      <c r="B25" s="6" t="s">
        <v>32</v>
      </c>
      <c r="C25" s="6">
        <v>85</v>
      </c>
      <c r="D25" s="6">
        <v>1152</v>
      </c>
      <c r="E25" s="6" t="s">
        <v>31</v>
      </c>
      <c r="F25" s="6">
        <v>97920</v>
      </c>
      <c r="H25" s="13" t="s">
        <v>22</v>
      </c>
      <c r="I25" s="14">
        <v>1</v>
      </c>
    </row>
    <row r="26" spans="1:22" x14ac:dyDescent="0.25">
      <c r="A26" s="6" t="s">
        <v>27</v>
      </c>
      <c r="B26" s="6" t="s">
        <v>32</v>
      </c>
      <c r="C26" s="6">
        <v>82</v>
      </c>
      <c r="D26" s="6">
        <v>1108</v>
      </c>
      <c r="E26" s="6" t="s">
        <v>31</v>
      </c>
      <c r="F26" s="6">
        <v>90856</v>
      </c>
      <c r="H26" s="15" t="s">
        <v>24</v>
      </c>
      <c r="I26" s="14">
        <v>2.694850747216191E-2</v>
      </c>
    </row>
    <row r="27" spans="1:22" x14ac:dyDescent="0.25">
      <c r="A27" s="6" t="s">
        <v>17</v>
      </c>
      <c r="B27" s="6" t="s">
        <v>32</v>
      </c>
      <c r="C27" s="6">
        <v>11</v>
      </c>
      <c r="D27" s="6">
        <v>1140</v>
      </c>
      <c r="E27" s="6" t="s">
        <v>19</v>
      </c>
      <c r="F27" s="6">
        <v>12540</v>
      </c>
      <c r="H27" s="15" t="s">
        <v>25</v>
      </c>
      <c r="I27" s="14">
        <v>0.16748191741049701</v>
      </c>
    </row>
    <row r="28" spans="1:22" x14ac:dyDescent="0.25">
      <c r="A28" s="6" t="s">
        <v>27</v>
      </c>
      <c r="B28" s="6" t="s">
        <v>33</v>
      </c>
      <c r="C28" s="6">
        <v>5</v>
      </c>
      <c r="D28" s="6">
        <v>1467</v>
      </c>
      <c r="E28" s="6" t="s">
        <v>31</v>
      </c>
      <c r="F28" s="6">
        <v>7335</v>
      </c>
      <c r="H28" s="15" t="s">
        <v>26</v>
      </c>
      <c r="I28" s="14">
        <v>0.20495964482366036</v>
      </c>
    </row>
    <row r="29" spans="1:22" x14ac:dyDescent="0.25">
      <c r="A29" s="6" t="s">
        <v>25</v>
      </c>
      <c r="B29" s="6" t="s">
        <v>18</v>
      </c>
      <c r="C29" s="6">
        <v>5</v>
      </c>
      <c r="D29" s="6">
        <v>1276</v>
      </c>
      <c r="E29" s="6" t="s">
        <v>34</v>
      </c>
      <c r="F29" s="6">
        <v>6380</v>
      </c>
      <c r="H29" s="15" t="s">
        <v>27</v>
      </c>
      <c r="I29" s="14">
        <v>0.18233709798245279</v>
      </c>
    </row>
    <row r="30" spans="1:22" x14ac:dyDescent="0.25">
      <c r="A30" s="6" t="s">
        <v>24</v>
      </c>
      <c r="B30" s="6" t="s">
        <v>22</v>
      </c>
      <c r="C30" s="6">
        <v>15</v>
      </c>
      <c r="D30" s="6">
        <v>1005</v>
      </c>
      <c r="E30" s="6" t="s">
        <v>34</v>
      </c>
      <c r="F30" s="6">
        <v>15075</v>
      </c>
      <c r="H30" s="15" t="s">
        <v>28</v>
      </c>
      <c r="I30" s="14">
        <v>0.15835227296774548</v>
      </c>
    </row>
    <row r="31" spans="1:22" x14ac:dyDescent="0.25">
      <c r="A31" s="6" t="s">
        <v>28</v>
      </c>
      <c r="B31" s="6" t="s">
        <v>36</v>
      </c>
      <c r="C31" s="6">
        <v>94</v>
      </c>
      <c r="D31" s="6">
        <v>1155</v>
      </c>
      <c r="E31" s="6" t="s">
        <v>31</v>
      </c>
      <c r="F31" s="6">
        <v>108570</v>
      </c>
      <c r="H31" s="15" t="s">
        <v>17</v>
      </c>
      <c r="I31" s="14">
        <v>0.25992055934348246</v>
      </c>
    </row>
    <row r="32" spans="1:22" x14ac:dyDescent="0.25">
      <c r="A32" s="6" t="s">
        <v>26</v>
      </c>
      <c r="B32" s="6" t="s">
        <v>33</v>
      </c>
      <c r="C32" s="6">
        <v>11</v>
      </c>
      <c r="D32" s="6">
        <v>1367</v>
      </c>
      <c r="E32" s="6" t="s">
        <v>37</v>
      </c>
      <c r="F32" s="6">
        <v>15037</v>
      </c>
      <c r="H32" s="13" t="s">
        <v>32</v>
      </c>
      <c r="I32" s="14">
        <v>1</v>
      </c>
    </row>
    <row r="33" spans="1:9" x14ac:dyDescent="0.25">
      <c r="A33" s="6" t="s">
        <v>25</v>
      </c>
      <c r="B33" s="6" t="s">
        <v>33</v>
      </c>
      <c r="C33" s="6">
        <v>84</v>
      </c>
      <c r="D33" s="6">
        <v>1047</v>
      </c>
      <c r="E33" s="6" t="s">
        <v>19</v>
      </c>
      <c r="F33" s="6">
        <v>87948</v>
      </c>
      <c r="H33" s="15" t="s">
        <v>24</v>
      </c>
      <c r="I33" s="14">
        <v>6.6972557418511602E-2</v>
      </c>
    </row>
    <row r="34" spans="1:9" x14ac:dyDescent="0.25">
      <c r="A34" s="6" t="s">
        <v>27</v>
      </c>
      <c r="B34" s="6" t="s">
        <v>35</v>
      </c>
      <c r="C34" s="6">
        <v>62</v>
      </c>
      <c r="D34" s="6">
        <v>1241</v>
      </c>
      <c r="E34" s="6" t="s">
        <v>31</v>
      </c>
      <c r="F34" s="6">
        <v>76942</v>
      </c>
      <c r="H34" s="15" t="s">
        <v>25</v>
      </c>
      <c r="I34" s="14">
        <v>0.25216537374577974</v>
      </c>
    </row>
    <row r="35" spans="1:9" x14ac:dyDescent="0.25">
      <c r="A35" s="6" t="s">
        <v>25</v>
      </c>
      <c r="B35" s="6" t="s">
        <v>33</v>
      </c>
      <c r="C35" s="6">
        <v>64</v>
      </c>
      <c r="D35" s="6">
        <v>1230</v>
      </c>
      <c r="E35" s="6" t="s">
        <v>34</v>
      </c>
      <c r="F35" s="6">
        <v>78720</v>
      </c>
      <c r="H35" s="15" t="s">
        <v>26</v>
      </c>
      <c r="I35" s="14">
        <v>9.2542200099532027E-2</v>
      </c>
    </row>
    <row r="36" spans="1:9" x14ac:dyDescent="0.25">
      <c r="A36" s="6" t="s">
        <v>26</v>
      </c>
      <c r="B36" s="6" t="s">
        <v>35</v>
      </c>
      <c r="C36" s="6">
        <v>39</v>
      </c>
      <c r="D36" s="6">
        <v>1078</v>
      </c>
      <c r="E36" s="6" t="s">
        <v>19</v>
      </c>
      <c r="F36" s="6">
        <v>42042</v>
      </c>
      <c r="H36" s="15" t="s">
        <v>27</v>
      </c>
      <c r="I36" s="14">
        <v>0.11239163720148862</v>
      </c>
    </row>
    <row r="37" spans="1:9" x14ac:dyDescent="0.25">
      <c r="A37" s="6" t="s">
        <v>25</v>
      </c>
      <c r="B37" s="6" t="s">
        <v>22</v>
      </c>
      <c r="C37" s="6">
        <v>21</v>
      </c>
      <c r="D37" s="6">
        <v>1301</v>
      </c>
      <c r="E37" s="6" t="s">
        <v>38</v>
      </c>
      <c r="F37" s="6">
        <v>27321</v>
      </c>
      <c r="H37" s="15" t="s">
        <v>28</v>
      </c>
      <c r="I37" s="14">
        <v>0.21041738452615752</v>
      </c>
    </row>
    <row r="38" spans="1:9" x14ac:dyDescent="0.25">
      <c r="A38" s="6" t="s">
        <v>24</v>
      </c>
      <c r="B38" s="6" t="s">
        <v>36</v>
      </c>
      <c r="C38" s="6">
        <v>30</v>
      </c>
      <c r="D38" s="6">
        <v>1338</v>
      </c>
      <c r="E38" s="6" t="s">
        <v>31</v>
      </c>
      <c r="F38" s="6">
        <v>40140</v>
      </c>
      <c r="H38" s="15" t="s">
        <v>17</v>
      </c>
      <c r="I38" s="14">
        <v>0.2655108470085305</v>
      </c>
    </row>
    <row r="39" spans="1:9" x14ac:dyDescent="0.25">
      <c r="A39" s="6" t="s">
        <v>28</v>
      </c>
      <c r="B39" s="6" t="s">
        <v>18</v>
      </c>
      <c r="C39" s="6">
        <v>69</v>
      </c>
      <c r="D39" s="6">
        <v>1456</v>
      </c>
      <c r="E39" s="6" t="s">
        <v>38</v>
      </c>
      <c r="F39" s="6">
        <v>100464</v>
      </c>
      <c r="H39" s="13" t="s">
        <v>18</v>
      </c>
      <c r="I39" s="14">
        <v>1</v>
      </c>
    </row>
    <row r="40" spans="1:9" x14ac:dyDescent="0.25">
      <c r="A40" s="6" t="s">
        <v>24</v>
      </c>
      <c r="B40" s="6" t="s">
        <v>36</v>
      </c>
      <c r="C40" s="6">
        <v>11</v>
      </c>
      <c r="D40" s="6">
        <v>1013</v>
      </c>
      <c r="E40" s="6" t="s">
        <v>31</v>
      </c>
      <c r="F40" s="6">
        <v>11143</v>
      </c>
      <c r="H40" s="15" t="s">
        <v>24</v>
      </c>
      <c r="I40" s="14">
        <v>0.1072108488720824</v>
      </c>
    </row>
    <row r="41" spans="1:9" x14ac:dyDescent="0.25">
      <c r="A41" s="6" t="s">
        <v>28</v>
      </c>
      <c r="B41" s="6" t="s">
        <v>32</v>
      </c>
      <c r="C41" s="6">
        <v>88</v>
      </c>
      <c r="D41" s="6">
        <v>1008</v>
      </c>
      <c r="E41" s="6" t="s">
        <v>37</v>
      </c>
      <c r="F41" s="6">
        <v>88704</v>
      </c>
      <c r="H41" s="15" t="s">
        <v>25</v>
      </c>
      <c r="I41" s="14">
        <v>0.21769624462120224</v>
      </c>
    </row>
    <row r="42" spans="1:9" x14ac:dyDescent="0.25">
      <c r="A42" s="6" t="s">
        <v>25</v>
      </c>
      <c r="B42" s="6" t="s">
        <v>35</v>
      </c>
      <c r="C42" s="6">
        <v>88</v>
      </c>
      <c r="D42" s="6">
        <v>1203</v>
      </c>
      <c r="E42" s="6" t="s">
        <v>19</v>
      </c>
      <c r="F42" s="6">
        <v>105864</v>
      </c>
      <c r="H42" s="15" t="s">
        <v>26</v>
      </c>
      <c r="I42" s="14">
        <v>0.17635238343609708</v>
      </c>
    </row>
    <row r="43" spans="1:9" x14ac:dyDescent="0.25">
      <c r="A43" s="6" t="s">
        <v>27</v>
      </c>
      <c r="B43" s="6" t="s">
        <v>33</v>
      </c>
      <c r="C43" s="6">
        <v>18</v>
      </c>
      <c r="D43" s="6">
        <v>1297</v>
      </c>
      <c r="E43" s="6" t="s">
        <v>31</v>
      </c>
      <c r="F43" s="6">
        <v>23346</v>
      </c>
      <c r="H43" s="15" t="s">
        <v>27</v>
      </c>
      <c r="I43" s="14">
        <v>8.336833820762625E-2</v>
      </c>
    </row>
    <row r="44" spans="1:9" x14ac:dyDescent="0.25">
      <c r="A44" s="6" t="s">
        <v>28</v>
      </c>
      <c r="B44" s="6" t="s">
        <v>33</v>
      </c>
      <c r="C44" s="6">
        <v>94</v>
      </c>
      <c r="D44" s="6">
        <v>1454</v>
      </c>
      <c r="E44" s="6" t="s">
        <v>34</v>
      </c>
      <c r="F44" s="6">
        <v>136676</v>
      </c>
      <c r="H44" s="15" t="s">
        <v>28</v>
      </c>
      <c r="I44" s="14">
        <v>0.23529050164856657</v>
      </c>
    </row>
    <row r="45" spans="1:9" x14ac:dyDescent="0.25">
      <c r="A45" s="6" t="s">
        <v>25</v>
      </c>
      <c r="B45" s="6" t="s">
        <v>18</v>
      </c>
      <c r="C45" s="6">
        <v>15</v>
      </c>
      <c r="D45" s="6">
        <v>1355</v>
      </c>
      <c r="E45" s="6" t="s">
        <v>31</v>
      </c>
      <c r="F45" s="6">
        <v>20325</v>
      </c>
      <c r="H45" s="15" t="s">
        <v>17</v>
      </c>
      <c r="I45" s="14">
        <v>0.18008168321442541</v>
      </c>
    </row>
    <row r="46" spans="1:9" x14ac:dyDescent="0.25">
      <c r="A46" s="6" t="s">
        <v>27</v>
      </c>
      <c r="B46" s="6" t="s">
        <v>18</v>
      </c>
      <c r="C46" s="6">
        <v>80</v>
      </c>
      <c r="D46" s="6">
        <v>1381</v>
      </c>
      <c r="E46" s="6" t="s">
        <v>38</v>
      </c>
      <c r="F46" s="6">
        <v>110480</v>
      </c>
      <c r="H46" s="13" t="s">
        <v>35</v>
      </c>
      <c r="I46" s="14">
        <v>1</v>
      </c>
    </row>
    <row r="47" spans="1:9" x14ac:dyDescent="0.25">
      <c r="A47" s="6" t="s">
        <v>17</v>
      </c>
      <c r="B47" s="6" t="s">
        <v>22</v>
      </c>
      <c r="C47" s="6">
        <v>95</v>
      </c>
      <c r="D47" s="6">
        <v>1099</v>
      </c>
      <c r="E47" s="6" t="s">
        <v>31</v>
      </c>
      <c r="F47" s="6">
        <v>104405</v>
      </c>
      <c r="H47" s="15" t="s">
        <v>24</v>
      </c>
      <c r="I47" s="14">
        <v>8.851800451042105E-2</v>
      </c>
    </row>
    <row r="48" spans="1:9" x14ac:dyDescent="0.25">
      <c r="A48" s="6" t="s">
        <v>28</v>
      </c>
      <c r="B48" s="6" t="s">
        <v>33</v>
      </c>
      <c r="C48" s="6">
        <v>4</v>
      </c>
      <c r="D48" s="6">
        <v>1025</v>
      </c>
      <c r="E48" s="6" t="s">
        <v>38</v>
      </c>
      <c r="F48" s="6">
        <v>4100</v>
      </c>
      <c r="H48" s="15" t="s">
        <v>25</v>
      </c>
      <c r="I48" s="14">
        <v>0.22047185943347128</v>
      </c>
    </row>
    <row r="49" spans="1:9" x14ac:dyDescent="0.25">
      <c r="A49" s="6" t="s">
        <v>25</v>
      </c>
      <c r="B49" s="6" t="s">
        <v>18</v>
      </c>
      <c r="C49" s="6">
        <v>91</v>
      </c>
      <c r="D49" s="6">
        <v>1049</v>
      </c>
      <c r="E49" s="6" t="s">
        <v>19</v>
      </c>
      <c r="F49" s="6">
        <v>95459</v>
      </c>
      <c r="H49" s="15" t="s">
        <v>26</v>
      </c>
      <c r="I49" s="14">
        <v>0.16386756214220219</v>
      </c>
    </row>
    <row r="50" spans="1:9" x14ac:dyDescent="0.25">
      <c r="A50" s="6" t="s">
        <v>26</v>
      </c>
      <c r="B50" s="6" t="s">
        <v>33</v>
      </c>
      <c r="C50" s="6">
        <v>70</v>
      </c>
      <c r="D50" s="6">
        <v>1388</v>
      </c>
      <c r="E50" s="6" t="s">
        <v>37</v>
      </c>
      <c r="F50" s="6">
        <v>97160</v>
      </c>
      <c r="H50" s="15" t="s">
        <v>27</v>
      </c>
      <c r="I50" s="14">
        <v>0.18903496815444476</v>
      </c>
    </row>
    <row r="51" spans="1:9" x14ac:dyDescent="0.25">
      <c r="A51" s="6" t="s">
        <v>24</v>
      </c>
      <c r="B51" s="6" t="s">
        <v>30</v>
      </c>
      <c r="C51" s="6">
        <v>85</v>
      </c>
      <c r="D51" s="6">
        <v>1031</v>
      </c>
      <c r="E51" s="6" t="s">
        <v>19</v>
      </c>
      <c r="F51" s="6">
        <v>87635</v>
      </c>
      <c r="H51" s="15" t="s">
        <v>28</v>
      </c>
      <c r="I51" s="14">
        <v>0.14256152263884414</v>
      </c>
    </row>
    <row r="52" spans="1:9" x14ac:dyDescent="0.25">
      <c r="A52" s="6" t="s">
        <v>25</v>
      </c>
      <c r="B52" s="6" t="s">
        <v>18</v>
      </c>
      <c r="C52" s="6">
        <v>98</v>
      </c>
      <c r="D52" s="6">
        <v>1264</v>
      </c>
      <c r="E52" s="6" t="s">
        <v>31</v>
      </c>
      <c r="F52" s="6">
        <v>123872</v>
      </c>
      <c r="H52" s="15" t="s">
        <v>17</v>
      </c>
      <c r="I52" s="14">
        <v>0.19554608312061658</v>
      </c>
    </row>
    <row r="53" spans="1:9" x14ac:dyDescent="0.25">
      <c r="A53" s="6" t="s">
        <v>25</v>
      </c>
      <c r="B53" s="6" t="s">
        <v>30</v>
      </c>
      <c r="C53" s="6">
        <v>64</v>
      </c>
      <c r="D53" s="6">
        <v>1097</v>
      </c>
      <c r="E53" s="6" t="s">
        <v>19</v>
      </c>
      <c r="F53" s="6">
        <v>70208</v>
      </c>
      <c r="H53" s="13" t="s">
        <v>33</v>
      </c>
      <c r="I53" s="14">
        <v>1</v>
      </c>
    </row>
    <row r="54" spans="1:9" x14ac:dyDescent="0.25">
      <c r="A54" s="6" t="s">
        <v>26</v>
      </c>
      <c r="B54" s="6" t="s">
        <v>22</v>
      </c>
      <c r="C54" s="6">
        <v>88</v>
      </c>
      <c r="D54" s="6">
        <v>1352</v>
      </c>
      <c r="E54" s="6" t="s">
        <v>38</v>
      </c>
      <c r="F54" s="6">
        <v>118976</v>
      </c>
      <c r="H54" s="15" t="s">
        <v>24</v>
      </c>
      <c r="I54" s="14">
        <v>9.1858875056268663E-2</v>
      </c>
    </row>
    <row r="55" spans="1:9" x14ac:dyDescent="0.25">
      <c r="A55" s="6" t="s">
        <v>17</v>
      </c>
      <c r="B55" s="6" t="s">
        <v>30</v>
      </c>
      <c r="C55" s="6">
        <v>44</v>
      </c>
      <c r="D55" s="6">
        <v>1258</v>
      </c>
      <c r="E55" s="6" t="s">
        <v>37</v>
      </c>
      <c r="F55" s="6">
        <v>55352</v>
      </c>
      <c r="H55" s="15" t="s">
        <v>25</v>
      </c>
      <c r="I55" s="14">
        <v>0.1585447379513463</v>
      </c>
    </row>
    <row r="56" spans="1:9" x14ac:dyDescent="0.25">
      <c r="A56" s="6" t="s">
        <v>25</v>
      </c>
      <c r="B56" s="6" t="s">
        <v>32</v>
      </c>
      <c r="C56" s="6">
        <v>91</v>
      </c>
      <c r="D56" s="6">
        <v>1279</v>
      </c>
      <c r="E56" s="6" t="s">
        <v>31</v>
      </c>
      <c r="F56" s="6">
        <v>116389</v>
      </c>
      <c r="H56" s="15" t="s">
        <v>26</v>
      </c>
      <c r="I56" s="14">
        <v>0.26600893855148572</v>
      </c>
    </row>
    <row r="57" spans="1:9" x14ac:dyDescent="0.25">
      <c r="A57" s="6" t="s">
        <v>27</v>
      </c>
      <c r="B57" s="6" t="s">
        <v>35</v>
      </c>
      <c r="C57" s="6">
        <v>69</v>
      </c>
      <c r="D57" s="6">
        <v>1435</v>
      </c>
      <c r="E57" s="6" t="s">
        <v>37</v>
      </c>
      <c r="F57" s="6">
        <v>99015</v>
      </c>
      <c r="H57" s="15" t="s">
        <v>27</v>
      </c>
      <c r="I57" s="14">
        <v>0.21786220240252657</v>
      </c>
    </row>
    <row r="58" spans="1:9" x14ac:dyDescent="0.25">
      <c r="A58" s="6" t="s">
        <v>27</v>
      </c>
      <c r="B58" s="6" t="s">
        <v>35</v>
      </c>
      <c r="C58" s="6">
        <v>45</v>
      </c>
      <c r="D58" s="6">
        <v>1324</v>
      </c>
      <c r="E58" s="6" t="s">
        <v>37</v>
      </c>
      <c r="F58" s="6">
        <v>59580</v>
      </c>
      <c r="H58" s="15" t="s">
        <v>28</v>
      </c>
      <c r="I58" s="14">
        <v>0.18059109169711662</v>
      </c>
    </row>
    <row r="59" spans="1:9" x14ac:dyDescent="0.25">
      <c r="A59" s="6" t="s">
        <v>26</v>
      </c>
      <c r="B59" s="6" t="s">
        <v>32</v>
      </c>
      <c r="C59" s="6">
        <v>8</v>
      </c>
      <c r="D59" s="6">
        <v>1254</v>
      </c>
      <c r="E59" s="6" t="s">
        <v>34</v>
      </c>
      <c r="F59" s="6">
        <v>10032</v>
      </c>
      <c r="H59" s="15" t="s">
        <v>17</v>
      </c>
      <c r="I59" s="14">
        <v>8.5134154341256138E-2</v>
      </c>
    </row>
    <row r="60" spans="1:9" x14ac:dyDescent="0.25">
      <c r="A60" s="6" t="s">
        <v>28</v>
      </c>
      <c r="B60" s="6" t="s">
        <v>18</v>
      </c>
      <c r="C60" s="6">
        <v>80</v>
      </c>
      <c r="D60" s="6">
        <v>1322</v>
      </c>
      <c r="E60" s="6" t="s">
        <v>34</v>
      </c>
      <c r="F60" s="6">
        <v>105760</v>
      </c>
      <c r="H60" s="13" t="s">
        <v>30</v>
      </c>
      <c r="I60" s="14">
        <v>1</v>
      </c>
    </row>
    <row r="61" spans="1:9" x14ac:dyDescent="0.25">
      <c r="A61" s="6" t="s">
        <v>17</v>
      </c>
      <c r="B61" s="6" t="s">
        <v>33</v>
      </c>
      <c r="C61" s="6">
        <v>65</v>
      </c>
      <c r="D61" s="6">
        <v>1341</v>
      </c>
      <c r="E61" s="6" t="s">
        <v>19</v>
      </c>
      <c r="F61" s="6">
        <v>87165</v>
      </c>
      <c r="H61" s="15" t="s">
        <v>24</v>
      </c>
      <c r="I61" s="14">
        <v>0.26810803989687015</v>
      </c>
    </row>
    <row r="62" spans="1:9" x14ac:dyDescent="0.25">
      <c r="A62" s="6" t="s">
        <v>17</v>
      </c>
      <c r="B62" s="6" t="s">
        <v>22</v>
      </c>
      <c r="C62" s="6">
        <v>83</v>
      </c>
      <c r="D62" s="6">
        <v>1268</v>
      </c>
      <c r="E62" s="6" t="s">
        <v>38</v>
      </c>
      <c r="F62" s="6">
        <v>105244</v>
      </c>
      <c r="H62" s="15" t="s">
        <v>25</v>
      </c>
      <c r="I62" s="14">
        <v>0.19509502356057876</v>
      </c>
    </row>
    <row r="63" spans="1:9" x14ac:dyDescent="0.25">
      <c r="A63" s="6" t="s">
        <v>25</v>
      </c>
      <c r="B63" s="6" t="s">
        <v>35</v>
      </c>
      <c r="C63" s="6">
        <v>91</v>
      </c>
      <c r="D63" s="6">
        <v>1229</v>
      </c>
      <c r="E63" s="6" t="s">
        <v>37</v>
      </c>
      <c r="F63" s="6">
        <v>111839</v>
      </c>
      <c r="H63" s="15" t="s">
        <v>26</v>
      </c>
      <c r="I63" s="14">
        <v>0.11302957820051392</v>
      </c>
    </row>
    <row r="64" spans="1:9" x14ac:dyDescent="0.25">
      <c r="A64" s="6" t="s">
        <v>27</v>
      </c>
      <c r="B64" s="6" t="s">
        <v>36</v>
      </c>
      <c r="C64" s="6">
        <v>46</v>
      </c>
      <c r="D64" s="6">
        <v>1461</v>
      </c>
      <c r="E64" s="6" t="s">
        <v>37</v>
      </c>
      <c r="F64" s="6">
        <v>67206</v>
      </c>
      <c r="H64" s="15" t="s">
        <v>27</v>
      </c>
      <c r="I64" s="14">
        <v>0.128719480310581</v>
      </c>
    </row>
    <row r="65" spans="1:9" x14ac:dyDescent="0.25">
      <c r="A65" s="6" t="s">
        <v>26</v>
      </c>
      <c r="B65" s="6" t="s">
        <v>36</v>
      </c>
      <c r="C65" s="6">
        <v>54</v>
      </c>
      <c r="D65" s="6">
        <v>1132</v>
      </c>
      <c r="E65" s="6" t="s">
        <v>19</v>
      </c>
      <c r="F65" s="6">
        <v>61128</v>
      </c>
      <c r="H65" s="15" t="s">
        <v>28</v>
      </c>
      <c r="I65" s="14">
        <v>0.12338995039293808</v>
      </c>
    </row>
    <row r="66" spans="1:9" x14ac:dyDescent="0.25">
      <c r="A66" s="6" t="s">
        <v>25</v>
      </c>
      <c r="B66" s="6" t="s">
        <v>36</v>
      </c>
      <c r="C66" s="6">
        <v>78</v>
      </c>
      <c r="D66" s="6">
        <v>1237</v>
      </c>
      <c r="E66" s="6" t="s">
        <v>34</v>
      </c>
      <c r="F66" s="6">
        <v>96486</v>
      </c>
      <c r="H66" s="15" t="s">
        <v>17</v>
      </c>
      <c r="I66" s="14">
        <v>0.17165792763851809</v>
      </c>
    </row>
    <row r="67" spans="1:9" x14ac:dyDescent="0.25">
      <c r="A67" s="6" t="s">
        <v>25</v>
      </c>
      <c r="B67" s="6" t="s">
        <v>36</v>
      </c>
      <c r="C67" s="6">
        <v>46</v>
      </c>
      <c r="D67" s="6">
        <v>1120</v>
      </c>
      <c r="E67" s="6" t="s">
        <v>38</v>
      </c>
      <c r="F67" s="6">
        <v>51520</v>
      </c>
      <c r="H67" s="13" t="s">
        <v>36</v>
      </c>
      <c r="I67" s="14">
        <v>1</v>
      </c>
    </row>
    <row r="68" spans="1:9" x14ac:dyDescent="0.25">
      <c r="A68" s="6" t="s">
        <v>17</v>
      </c>
      <c r="B68" s="6" t="s">
        <v>30</v>
      </c>
      <c r="C68" s="6">
        <v>38</v>
      </c>
      <c r="D68" s="6">
        <v>1295</v>
      </c>
      <c r="E68" s="6" t="s">
        <v>34</v>
      </c>
      <c r="F68" s="6">
        <v>49210</v>
      </c>
      <c r="H68" s="15" t="s">
        <v>24</v>
      </c>
      <c r="I68" s="14">
        <v>0.19045686590197466</v>
      </c>
    </row>
    <row r="69" spans="1:9" x14ac:dyDescent="0.25">
      <c r="A69" s="6" t="s">
        <v>26</v>
      </c>
      <c r="B69" s="6" t="s">
        <v>22</v>
      </c>
      <c r="C69" s="6">
        <v>10</v>
      </c>
      <c r="D69" s="6">
        <v>1261</v>
      </c>
      <c r="E69" s="6" t="s">
        <v>31</v>
      </c>
      <c r="F69" s="6">
        <v>12610</v>
      </c>
      <c r="H69" s="15" t="s">
        <v>25</v>
      </c>
      <c r="I69" s="14">
        <v>0.12442939021534029</v>
      </c>
    </row>
    <row r="70" spans="1:9" x14ac:dyDescent="0.25">
      <c r="A70" s="6" t="s">
        <v>25</v>
      </c>
      <c r="B70" s="6" t="s">
        <v>32</v>
      </c>
      <c r="C70" s="6">
        <v>17</v>
      </c>
      <c r="D70" s="6">
        <v>1245</v>
      </c>
      <c r="E70" s="6" t="s">
        <v>19</v>
      </c>
      <c r="F70" s="6">
        <v>21165</v>
      </c>
      <c r="H70" s="15" t="s">
        <v>26</v>
      </c>
      <c r="I70" s="14">
        <v>0.19994898452694318</v>
      </c>
    </row>
    <row r="71" spans="1:9" x14ac:dyDescent="0.25">
      <c r="A71" s="6" t="s">
        <v>28</v>
      </c>
      <c r="B71" s="6" t="s">
        <v>33</v>
      </c>
      <c r="C71" s="6">
        <v>31</v>
      </c>
      <c r="D71" s="6">
        <v>1079</v>
      </c>
      <c r="E71" s="6" t="s">
        <v>38</v>
      </c>
      <c r="F71" s="6">
        <v>33449</v>
      </c>
      <c r="H71" s="15" t="s">
        <v>27</v>
      </c>
      <c r="I71" s="14">
        <v>0.23297156046953876</v>
      </c>
    </row>
    <row r="72" spans="1:9" x14ac:dyDescent="0.25">
      <c r="A72" s="6" t="s">
        <v>24</v>
      </c>
      <c r="B72" s="6" t="s">
        <v>35</v>
      </c>
      <c r="C72" s="6">
        <v>8</v>
      </c>
      <c r="D72" s="6">
        <v>1298</v>
      </c>
      <c r="E72" s="6" t="s">
        <v>37</v>
      </c>
      <c r="F72" s="6">
        <v>10384</v>
      </c>
      <c r="H72" s="15" t="s">
        <v>28</v>
      </c>
      <c r="I72" s="14">
        <v>0.1615425331072744</v>
      </c>
    </row>
    <row r="73" spans="1:9" x14ac:dyDescent="0.25">
      <c r="A73" s="6" t="s">
        <v>28</v>
      </c>
      <c r="B73" s="6" t="s">
        <v>33</v>
      </c>
      <c r="C73" s="6">
        <v>62</v>
      </c>
      <c r="D73" s="6">
        <v>1182</v>
      </c>
      <c r="E73" s="6" t="s">
        <v>31</v>
      </c>
      <c r="F73" s="6">
        <v>73284</v>
      </c>
      <c r="H73" s="15" t="s">
        <v>17</v>
      </c>
      <c r="I73" s="14">
        <v>9.0650665778928691E-2</v>
      </c>
    </row>
    <row r="74" spans="1:9" x14ac:dyDescent="0.25">
      <c r="A74" s="6" t="s">
        <v>27</v>
      </c>
      <c r="B74" s="6" t="s">
        <v>32</v>
      </c>
      <c r="C74" s="6">
        <v>27</v>
      </c>
      <c r="D74" s="6">
        <v>1345</v>
      </c>
      <c r="E74" s="6" t="s">
        <v>38</v>
      </c>
      <c r="F74" s="6">
        <v>36315</v>
      </c>
      <c r="H74" s="13" t="s">
        <v>29</v>
      </c>
      <c r="I74" s="14"/>
    </row>
    <row r="75" spans="1:9" x14ac:dyDescent="0.25">
      <c r="A75" s="6" t="s">
        <v>27</v>
      </c>
      <c r="B75" s="6" t="s">
        <v>33</v>
      </c>
      <c r="C75" s="6">
        <v>50</v>
      </c>
      <c r="D75" s="6">
        <v>1189</v>
      </c>
      <c r="E75" s="6" t="s">
        <v>37</v>
      </c>
      <c r="F75" s="6">
        <v>59450</v>
      </c>
    </row>
    <row r="76" spans="1:9" x14ac:dyDescent="0.25">
      <c r="A76" s="6" t="s">
        <v>24</v>
      </c>
      <c r="B76" s="6" t="s">
        <v>32</v>
      </c>
      <c r="C76" s="6">
        <v>22</v>
      </c>
      <c r="D76" s="6">
        <v>1246</v>
      </c>
      <c r="E76" s="6" t="s">
        <v>38</v>
      </c>
      <c r="F76" s="6">
        <v>27412</v>
      </c>
      <c r="H76" s="7" t="s">
        <v>23</v>
      </c>
      <c r="I76" s="7" t="s">
        <v>20</v>
      </c>
    </row>
    <row r="77" spans="1:9" x14ac:dyDescent="0.25">
      <c r="A77" s="6" t="s">
        <v>27</v>
      </c>
      <c r="B77" s="6" t="s">
        <v>18</v>
      </c>
      <c r="C77" s="6">
        <v>78</v>
      </c>
      <c r="D77" s="6">
        <v>1431</v>
      </c>
      <c r="E77" s="6" t="s">
        <v>19</v>
      </c>
      <c r="F77" s="6">
        <v>111618</v>
      </c>
      <c r="H77" s="13" t="s">
        <v>24</v>
      </c>
      <c r="I77" s="14">
        <v>1</v>
      </c>
    </row>
    <row r="78" spans="1:9" x14ac:dyDescent="0.25">
      <c r="A78" s="6" t="s">
        <v>24</v>
      </c>
      <c r="B78" s="6" t="s">
        <v>22</v>
      </c>
      <c r="C78" s="6">
        <v>3</v>
      </c>
      <c r="D78" s="6">
        <v>1429</v>
      </c>
      <c r="E78" s="6" t="s">
        <v>31</v>
      </c>
      <c r="F78" s="6">
        <v>4287</v>
      </c>
      <c r="H78" s="15" t="s">
        <v>22</v>
      </c>
      <c r="I78" s="14">
        <v>3.0295442792472781E-2</v>
      </c>
    </row>
    <row r="79" spans="1:9" x14ac:dyDescent="0.25">
      <c r="A79" s="6" t="s">
        <v>25</v>
      </c>
      <c r="B79" s="6" t="s">
        <v>18</v>
      </c>
      <c r="C79" s="6">
        <v>88</v>
      </c>
      <c r="D79" s="6">
        <v>1230</v>
      </c>
      <c r="E79" s="6" t="s">
        <v>34</v>
      </c>
      <c r="F79" s="6">
        <v>108240</v>
      </c>
      <c r="H79" s="15" t="s">
        <v>32</v>
      </c>
      <c r="I79" s="14">
        <v>7.9357484559663821E-2</v>
      </c>
    </row>
    <row r="80" spans="1:9" x14ac:dyDescent="0.25">
      <c r="A80" s="6" t="s">
        <v>27</v>
      </c>
      <c r="B80" s="6" t="s">
        <v>36</v>
      </c>
      <c r="C80" s="6">
        <v>21</v>
      </c>
      <c r="D80" s="6">
        <v>1407</v>
      </c>
      <c r="E80" s="6" t="s">
        <v>34</v>
      </c>
      <c r="F80" s="6">
        <v>29547</v>
      </c>
      <c r="H80" s="15" t="s">
        <v>18</v>
      </c>
      <c r="I80" s="14">
        <v>0.1369199261445059</v>
      </c>
    </row>
    <row r="81" spans="1:9" x14ac:dyDescent="0.25">
      <c r="A81" s="6" t="s">
        <v>28</v>
      </c>
      <c r="B81" s="6" t="s">
        <v>36</v>
      </c>
      <c r="C81" s="6">
        <v>93</v>
      </c>
      <c r="D81" s="6">
        <v>1283</v>
      </c>
      <c r="E81" s="6" t="s">
        <v>31</v>
      </c>
      <c r="F81" s="6">
        <v>119319</v>
      </c>
      <c r="H81" s="15" t="s">
        <v>35</v>
      </c>
      <c r="I81" s="14">
        <v>0.10621529845963894</v>
      </c>
    </row>
    <row r="82" spans="1:9" x14ac:dyDescent="0.25">
      <c r="A82" s="6" t="s">
        <v>26</v>
      </c>
      <c r="B82" s="6" t="s">
        <v>32</v>
      </c>
      <c r="C82" s="6">
        <v>11</v>
      </c>
      <c r="D82" s="6">
        <v>1085</v>
      </c>
      <c r="E82" s="6" t="s">
        <v>37</v>
      </c>
      <c r="F82" s="6">
        <v>11935</v>
      </c>
      <c r="H82" s="15" t="s">
        <v>33</v>
      </c>
      <c r="I82" s="14">
        <v>0.12209381336827264</v>
      </c>
    </row>
    <row r="83" spans="1:9" x14ac:dyDescent="0.25">
      <c r="A83" s="6" t="s">
        <v>24</v>
      </c>
      <c r="B83" s="6" t="s">
        <v>36</v>
      </c>
      <c r="C83" s="6">
        <v>41</v>
      </c>
      <c r="D83" s="6">
        <v>1042</v>
      </c>
      <c r="E83" s="6" t="s">
        <v>37</v>
      </c>
      <c r="F83" s="6">
        <v>42722</v>
      </c>
      <c r="H83" s="15" t="s">
        <v>30</v>
      </c>
      <c r="I83" s="14">
        <v>0.29442131710550457</v>
      </c>
    </row>
    <row r="84" spans="1:9" x14ac:dyDescent="0.25">
      <c r="A84" s="6" t="s">
        <v>26</v>
      </c>
      <c r="B84" s="6" t="s">
        <v>32</v>
      </c>
      <c r="C84" s="6">
        <v>20</v>
      </c>
      <c r="D84" s="6">
        <v>1500</v>
      </c>
      <c r="E84" s="6" t="s">
        <v>31</v>
      </c>
      <c r="F84" s="6">
        <v>30000</v>
      </c>
      <c r="H84" s="15" t="s">
        <v>36</v>
      </c>
      <c r="I84" s="14">
        <v>0.23069671756994131</v>
      </c>
    </row>
    <row r="85" spans="1:9" x14ac:dyDescent="0.25">
      <c r="A85" s="6" t="s">
        <v>25</v>
      </c>
      <c r="B85" s="6" t="s">
        <v>35</v>
      </c>
      <c r="C85" s="6">
        <v>43</v>
      </c>
      <c r="D85" s="6">
        <v>1099</v>
      </c>
      <c r="E85" s="6" t="s">
        <v>38</v>
      </c>
      <c r="F85" s="6">
        <v>47257</v>
      </c>
      <c r="H85" s="13" t="s">
        <v>25</v>
      </c>
      <c r="I85" s="14">
        <v>1</v>
      </c>
    </row>
    <row r="86" spans="1:9" x14ac:dyDescent="0.25">
      <c r="A86" s="6" t="s">
        <v>28</v>
      </c>
      <c r="B86" s="6" t="s">
        <v>18</v>
      </c>
      <c r="C86" s="6">
        <v>65</v>
      </c>
      <c r="D86" s="6">
        <v>1490</v>
      </c>
      <c r="E86" s="6" t="s">
        <v>34</v>
      </c>
      <c r="F86" s="6">
        <v>96850</v>
      </c>
      <c r="H86" s="15" t="s">
        <v>22</v>
      </c>
      <c r="I86" s="14">
        <v>0.11728507920559704</v>
      </c>
    </row>
    <row r="87" spans="1:9" x14ac:dyDescent="0.25">
      <c r="A87" s="6" t="s">
        <v>26</v>
      </c>
      <c r="B87" s="6" t="s">
        <v>22</v>
      </c>
      <c r="C87" s="6">
        <v>61</v>
      </c>
      <c r="D87" s="6">
        <v>1139</v>
      </c>
      <c r="E87" s="6" t="s">
        <v>34</v>
      </c>
      <c r="F87" s="6">
        <v>69479</v>
      </c>
      <c r="H87" s="15" t="s">
        <v>32</v>
      </c>
      <c r="I87" s="14">
        <v>0.18612671598851441</v>
      </c>
    </row>
    <row r="88" spans="1:9" x14ac:dyDescent="0.25">
      <c r="A88" s="6" t="s">
        <v>24</v>
      </c>
      <c r="B88" s="6" t="s">
        <v>30</v>
      </c>
      <c r="C88" s="6">
        <v>51</v>
      </c>
      <c r="D88" s="6">
        <v>1022</v>
      </c>
      <c r="E88" s="6" t="s">
        <v>34</v>
      </c>
      <c r="F88" s="6">
        <v>52122</v>
      </c>
      <c r="H88" s="15" t="s">
        <v>18</v>
      </c>
      <c r="I88" s="14">
        <v>0.17318533444699272</v>
      </c>
    </row>
    <row r="89" spans="1:9" x14ac:dyDescent="0.25">
      <c r="A89" s="6" t="s">
        <v>27</v>
      </c>
      <c r="B89" s="6" t="s">
        <v>35</v>
      </c>
      <c r="C89" s="6">
        <v>65</v>
      </c>
      <c r="D89" s="6">
        <v>1113</v>
      </c>
      <c r="E89" s="6" t="s">
        <v>37</v>
      </c>
      <c r="F89" s="6">
        <v>72345</v>
      </c>
      <c r="H89" s="15" t="s">
        <v>35</v>
      </c>
      <c r="I89" s="14">
        <v>0.16479380351914144</v>
      </c>
    </row>
    <row r="90" spans="1:9" x14ac:dyDescent="0.25">
      <c r="A90" s="6" t="s">
        <v>28</v>
      </c>
      <c r="B90" s="6" t="s">
        <v>18</v>
      </c>
      <c r="C90" s="6">
        <v>81</v>
      </c>
      <c r="D90" s="6">
        <v>1135</v>
      </c>
      <c r="E90" s="6" t="s">
        <v>31</v>
      </c>
      <c r="F90" s="6">
        <v>91935</v>
      </c>
      <c r="H90" s="15" t="s">
        <v>33</v>
      </c>
      <c r="I90" s="14">
        <v>0.13126732104343883</v>
      </c>
    </row>
    <row r="91" spans="1:9" x14ac:dyDescent="0.25">
      <c r="A91" s="6" t="s">
        <v>28</v>
      </c>
      <c r="B91" s="6" t="s">
        <v>33</v>
      </c>
      <c r="C91" s="6">
        <v>4</v>
      </c>
      <c r="D91" s="6">
        <v>1018</v>
      </c>
      <c r="E91" s="6" t="s">
        <v>31</v>
      </c>
      <c r="F91" s="6">
        <v>4072</v>
      </c>
      <c r="H91" s="15" t="s">
        <v>30</v>
      </c>
      <c r="I91" s="14">
        <v>0.13345592478094048</v>
      </c>
    </row>
    <row r="92" spans="1:9" x14ac:dyDescent="0.25">
      <c r="A92" s="6" t="s">
        <v>28</v>
      </c>
      <c r="B92" s="6" t="s">
        <v>18</v>
      </c>
      <c r="C92" s="6">
        <v>45</v>
      </c>
      <c r="D92" s="6">
        <v>1202</v>
      </c>
      <c r="E92" s="6" t="s">
        <v>34</v>
      </c>
      <c r="F92" s="6">
        <v>54090</v>
      </c>
      <c r="H92" s="15" t="s">
        <v>36</v>
      </c>
      <c r="I92" s="14">
        <v>9.3885821015375057E-2</v>
      </c>
    </row>
    <row r="93" spans="1:9" x14ac:dyDescent="0.25">
      <c r="A93" s="6" t="s">
        <v>17</v>
      </c>
      <c r="B93" s="6" t="s">
        <v>30</v>
      </c>
      <c r="C93" s="6">
        <v>14</v>
      </c>
      <c r="D93" s="6">
        <v>1254</v>
      </c>
      <c r="E93" s="6" t="s">
        <v>31</v>
      </c>
      <c r="F93" s="6">
        <v>17556</v>
      </c>
      <c r="H93" s="13" t="s">
        <v>26</v>
      </c>
      <c r="I93" s="14">
        <v>1</v>
      </c>
    </row>
    <row r="94" spans="1:9" x14ac:dyDescent="0.25">
      <c r="A94" s="6" t="s">
        <v>24</v>
      </c>
      <c r="B94" s="6" t="s">
        <v>30</v>
      </c>
      <c r="C94" s="6">
        <v>93</v>
      </c>
      <c r="D94" s="6">
        <v>1254</v>
      </c>
      <c r="E94" s="6" t="s">
        <v>34</v>
      </c>
      <c r="F94" s="6">
        <v>116622</v>
      </c>
      <c r="H94" s="15" t="s">
        <v>22</v>
      </c>
      <c r="I94" s="14">
        <v>0.15549644770942381</v>
      </c>
    </row>
    <row r="95" spans="1:9" x14ac:dyDescent="0.25">
      <c r="A95" s="6" t="s">
        <v>27</v>
      </c>
      <c r="B95" s="6" t="s">
        <v>32</v>
      </c>
      <c r="C95" s="6">
        <v>14</v>
      </c>
      <c r="D95" s="6">
        <v>1349</v>
      </c>
      <c r="E95" s="6" t="s">
        <v>34</v>
      </c>
      <c r="F95" s="6">
        <v>18886</v>
      </c>
      <c r="H95" s="15" t="s">
        <v>32</v>
      </c>
      <c r="I95" s="14">
        <v>7.4001471408084551E-2</v>
      </c>
    </row>
    <row r="96" spans="1:9" x14ac:dyDescent="0.25">
      <c r="A96" s="6" t="s">
        <v>25</v>
      </c>
      <c r="B96" s="6" t="s">
        <v>18</v>
      </c>
      <c r="C96" s="6">
        <v>8</v>
      </c>
      <c r="D96" s="6">
        <v>1019</v>
      </c>
      <c r="E96" s="6" t="s">
        <v>31</v>
      </c>
      <c r="F96" s="6">
        <v>8152</v>
      </c>
      <c r="H96" s="15" t="s">
        <v>18</v>
      </c>
      <c r="I96" s="14">
        <v>0.15199131764874929</v>
      </c>
    </row>
    <row r="97" spans="1:9" x14ac:dyDescent="0.25">
      <c r="A97" s="6" t="s">
        <v>24</v>
      </c>
      <c r="B97" s="6" t="s">
        <v>33</v>
      </c>
      <c r="C97" s="6">
        <v>73</v>
      </c>
      <c r="D97" s="6">
        <v>1306</v>
      </c>
      <c r="E97" s="6" t="s">
        <v>31</v>
      </c>
      <c r="F97" s="6">
        <v>95338</v>
      </c>
      <c r="H97" s="15" t="s">
        <v>35</v>
      </c>
      <c r="I97" s="14">
        <v>0.13269604425623049</v>
      </c>
    </row>
    <row r="98" spans="1:9" x14ac:dyDescent="0.25">
      <c r="A98" s="6" t="s">
        <v>26</v>
      </c>
      <c r="B98" s="6" t="s">
        <v>36</v>
      </c>
      <c r="C98" s="6">
        <v>72</v>
      </c>
      <c r="D98" s="6">
        <v>1299</v>
      </c>
      <c r="E98" s="6" t="s">
        <v>37</v>
      </c>
      <c r="F98" s="6">
        <v>93528</v>
      </c>
      <c r="H98" s="15" t="s">
        <v>33</v>
      </c>
      <c r="I98" s="14">
        <v>0.23860431364191162</v>
      </c>
    </row>
    <row r="99" spans="1:9" x14ac:dyDescent="0.25">
      <c r="A99" s="6" t="s">
        <v>24</v>
      </c>
      <c r="B99" s="6" t="s">
        <v>18</v>
      </c>
      <c r="C99" s="6">
        <v>16</v>
      </c>
      <c r="D99" s="6">
        <v>1121</v>
      </c>
      <c r="E99" s="6" t="s">
        <v>37</v>
      </c>
      <c r="F99" s="6">
        <v>17936</v>
      </c>
      <c r="H99" s="15" t="s">
        <v>30</v>
      </c>
      <c r="I99" s="14">
        <v>8.3764701538155267E-2</v>
      </c>
    </row>
    <row r="100" spans="1:9" x14ac:dyDescent="0.25">
      <c r="A100" s="6" t="s">
        <v>26</v>
      </c>
      <c r="B100" s="6" t="s">
        <v>35</v>
      </c>
      <c r="C100" s="6">
        <v>18</v>
      </c>
      <c r="D100" s="6">
        <v>1127</v>
      </c>
      <c r="E100" s="6" t="s">
        <v>19</v>
      </c>
      <c r="F100" s="6">
        <v>20286</v>
      </c>
      <c r="H100" s="15" t="s">
        <v>36</v>
      </c>
      <c r="I100" s="14">
        <v>0.163445703797445</v>
      </c>
    </row>
    <row r="101" spans="1:9" x14ac:dyDescent="0.25">
      <c r="A101" s="6" t="s">
        <v>17</v>
      </c>
      <c r="B101" s="6" t="s">
        <v>18</v>
      </c>
      <c r="C101" s="6">
        <v>63</v>
      </c>
      <c r="D101" s="6">
        <v>1070</v>
      </c>
      <c r="E101" s="6" t="s">
        <v>38</v>
      </c>
      <c r="F101" s="6">
        <v>67410</v>
      </c>
      <c r="H101" s="13" t="s">
        <v>27</v>
      </c>
      <c r="I101" s="14">
        <v>1</v>
      </c>
    </row>
    <row r="102" spans="1:9" x14ac:dyDescent="0.25">
      <c r="A102" s="6" t="s">
        <v>26</v>
      </c>
      <c r="B102" s="6" t="s">
        <v>18</v>
      </c>
      <c r="C102" s="6">
        <v>38</v>
      </c>
      <c r="D102" s="6">
        <v>1486</v>
      </c>
      <c r="E102" s="6" t="s">
        <v>37</v>
      </c>
      <c r="F102" s="6">
        <v>56468</v>
      </c>
      <c r="H102" s="15" t="s">
        <v>22</v>
      </c>
      <c r="I102" s="14">
        <v>0.14804756161050717</v>
      </c>
    </row>
    <row r="103" spans="1:9" x14ac:dyDescent="0.25">
      <c r="A103" s="6" t="s">
        <v>24</v>
      </c>
      <c r="B103" s="6" t="s">
        <v>36</v>
      </c>
      <c r="C103" s="6">
        <v>30</v>
      </c>
      <c r="D103" s="6">
        <v>1245</v>
      </c>
      <c r="E103" s="6" t="s">
        <v>37</v>
      </c>
      <c r="F103" s="6">
        <v>37350</v>
      </c>
      <c r="H103" s="15" t="s">
        <v>32</v>
      </c>
      <c r="I103" s="14">
        <v>9.6185285986498351E-2</v>
      </c>
    </row>
    <row r="104" spans="1:9" x14ac:dyDescent="0.25">
      <c r="A104" s="6" t="s">
        <v>24</v>
      </c>
      <c r="B104" s="6" t="s">
        <v>18</v>
      </c>
      <c r="C104" s="6">
        <v>9</v>
      </c>
      <c r="D104" s="6">
        <v>1250</v>
      </c>
      <c r="E104" s="6" t="s">
        <v>38</v>
      </c>
      <c r="F104" s="6">
        <v>11250</v>
      </c>
      <c r="H104" s="15" t="s">
        <v>18</v>
      </c>
      <c r="I104" s="14">
        <v>7.6897584720353671E-2</v>
      </c>
    </row>
    <row r="105" spans="1:9" x14ac:dyDescent="0.25">
      <c r="A105" s="6" t="s">
        <v>28</v>
      </c>
      <c r="B105" s="6" t="s">
        <v>18</v>
      </c>
      <c r="C105" s="6">
        <v>60</v>
      </c>
      <c r="D105" s="6">
        <v>1102</v>
      </c>
      <c r="E105" s="6" t="s">
        <v>31</v>
      </c>
      <c r="F105" s="6">
        <v>66120</v>
      </c>
      <c r="H105" s="15" t="s">
        <v>35</v>
      </c>
      <c r="I105" s="14">
        <v>0.1638254012436362</v>
      </c>
    </row>
    <row r="106" spans="1:9" x14ac:dyDescent="0.25">
      <c r="A106" s="6" t="s">
        <v>27</v>
      </c>
      <c r="B106" s="6" t="s">
        <v>32</v>
      </c>
      <c r="C106" s="6">
        <v>46</v>
      </c>
      <c r="D106" s="6">
        <v>1021</v>
      </c>
      <c r="E106" s="6" t="s">
        <v>31</v>
      </c>
      <c r="F106" s="6">
        <v>46966</v>
      </c>
      <c r="H106" s="15" t="s">
        <v>33</v>
      </c>
      <c r="I106" s="14">
        <v>0.20914045975708029</v>
      </c>
    </row>
    <row r="107" spans="1:9" x14ac:dyDescent="0.25">
      <c r="A107" s="6" t="s">
        <v>17</v>
      </c>
      <c r="B107" s="6" t="s">
        <v>22</v>
      </c>
      <c r="C107" s="6">
        <v>26</v>
      </c>
      <c r="D107" s="6">
        <v>1053</v>
      </c>
      <c r="E107" s="6" t="s">
        <v>31</v>
      </c>
      <c r="F107" s="6">
        <v>27378</v>
      </c>
      <c r="H107" s="15" t="s">
        <v>30</v>
      </c>
      <c r="I107" s="14">
        <v>0.10209096860325462</v>
      </c>
    </row>
    <row r="108" spans="1:9" x14ac:dyDescent="0.25">
      <c r="A108" s="6" t="s">
        <v>27</v>
      </c>
      <c r="B108" s="6" t="s">
        <v>35</v>
      </c>
      <c r="C108" s="6">
        <v>1</v>
      </c>
      <c r="D108" s="6">
        <v>1089</v>
      </c>
      <c r="E108" s="6" t="s">
        <v>37</v>
      </c>
      <c r="F108" s="6">
        <v>1089</v>
      </c>
      <c r="H108" s="15" t="s">
        <v>36</v>
      </c>
      <c r="I108" s="14">
        <v>0.2038127380786697</v>
      </c>
    </row>
    <row r="109" spans="1:9" x14ac:dyDescent="0.25">
      <c r="A109" s="6" t="s">
        <v>26</v>
      </c>
      <c r="B109" s="6" t="s">
        <v>33</v>
      </c>
      <c r="C109" s="6">
        <v>22</v>
      </c>
      <c r="D109" s="6">
        <v>1057</v>
      </c>
      <c r="E109" s="6" t="s">
        <v>38</v>
      </c>
      <c r="F109" s="6">
        <v>23254</v>
      </c>
      <c r="H109" s="13" t="s">
        <v>28</v>
      </c>
      <c r="I109" s="14">
        <v>1</v>
      </c>
    </row>
    <row r="110" spans="1:9" x14ac:dyDescent="0.25">
      <c r="A110" s="6" t="s">
        <v>24</v>
      </c>
      <c r="B110" s="6" t="s">
        <v>36</v>
      </c>
      <c r="C110" s="6">
        <v>35</v>
      </c>
      <c r="D110" s="6">
        <v>1341</v>
      </c>
      <c r="E110" s="6" t="s">
        <v>31</v>
      </c>
      <c r="F110" s="6">
        <v>46935</v>
      </c>
      <c r="H110" s="15" t="s">
        <v>22</v>
      </c>
      <c r="I110" s="14">
        <v>0.12109256792948377</v>
      </c>
    </row>
    <row r="111" spans="1:9" x14ac:dyDescent="0.25">
      <c r="A111" s="6" t="s">
        <v>25</v>
      </c>
      <c r="B111" s="6" t="s">
        <v>22</v>
      </c>
      <c r="C111" s="6">
        <v>34</v>
      </c>
      <c r="D111" s="6">
        <v>1229</v>
      </c>
      <c r="E111" s="6" t="s">
        <v>31</v>
      </c>
      <c r="F111" s="6">
        <v>41786</v>
      </c>
      <c r="H111" s="15" t="s">
        <v>32</v>
      </c>
      <c r="I111" s="14">
        <v>0.16959897695147072</v>
      </c>
    </row>
    <row r="112" spans="1:9" x14ac:dyDescent="0.25">
      <c r="A112" s="6" t="s">
        <v>25</v>
      </c>
      <c r="B112" s="6" t="s">
        <v>18</v>
      </c>
      <c r="C112" s="6">
        <v>97</v>
      </c>
      <c r="D112" s="6">
        <v>1201</v>
      </c>
      <c r="E112" s="6" t="s">
        <v>37</v>
      </c>
      <c r="F112" s="6">
        <v>116497</v>
      </c>
      <c r="H112" s="15" t="s">
        <v>18</v>
      </c>
      <c r="I112" s="14">
        <v>0.20440095346439963</v>
      </c>
    </row>
    <row r="113" spans="1:16" x14ac:dyDescent="0.25">
      <c r="A113" s="6" t="s">
        <v>17</v>
      </c>
      <c r="B113" s="6" t="s">
        <v>36</v>
      </c>
      <c r="C113" s="6">
        <v>86</v>
      </c>
      <c r="D113" s="6">
        <v>1010</v>
      </c>
      <c r="E113" s="6" t="s">
        <v>19</v>
      </c>
      <c r="F113" s="6">
        <v>86860</v>
      </c>
      <c r="H113" s="15" t="s">
        <v>35</v>
      </c>
      <c r="I113" s="14">
        <v>0.11636125167285102</v>
      </c>
    </row>
    <row r="114" spans="1:16" x14ac:dyDescent="0.25">
      <c r="A114" s="6" t="s">
        <v>25</v>
      </c>
      <c r="B114" s="6" t="s">
        <v>33</v>
      </c>
      <c r="C114" s="6">
        <v>76</v>
      </c>
      <c r="D114" s="6">
        <v>1336</v>
      </c>
      <c r="E114" s="6" t="s">
        <v>38</v>
      </c>
      <c r="F114" s="6">
        <v>101536</v>
      </c>
      <c r="H114" s="15" t="s">
        <v>33</v>
      </c>
      <c r="I114" s="14">
        <v>0.16327491233208782</v>
      </c>
    </row>
    <row r="115" spans="1:16" x14ac:dyDescent="0.25">
      <c r="A115" s="6" t="s">
        <v>27</v>
      </c>
      <c r="B115" s="6" t="s">
        <v>36</v>
      </c>
      <c r="C115" s="6">
        <v>60</v>
      </c>
      <c r="D115" s="6">
        <v>1488</v>
      </c>
      <c r="E115" s="6" t="s">
        <v>38</v>
      </c>
      <c r="F115" s="6">
        <v>89280</v>
      </c>
      <c r="H115" s="15" t="s">
        <v>30</v>
      </c>
      <c r="I115" s="14">
        <v>9.2170045812249066E-2</v>
      </c>
    </row>
    <row r="116" spans="1:16" x14ac:dyDescent="0.25">
      <c r="A116" s="6" t="s">
        <v>28</v>
      </c>
      <c r="B116" s="6" t="s">
        <v>22</v>
      </c>
      <c r="C116" s="6">
        <v>74</v>
      </c>
      <c r="D116" s="6">
        <v>1273</v>
      </c>
      <c r="E116" s="6" t="s">
        <v>37</v>
      </c>
      <c r="F116" s="6">
        <v>94202</v>
      </c>
      <c r="H116" s="15" t="s">
        <v>36</v>
      </c>
      <c r="I116" s="14">
        <v>0.13310129183745795</v>
      </c>
    </row>
    <row r="117" spans="1:16" x14ac:dyDescent="0.25">
      <c r="A117" s="6" t="s">
        <v>28</v>
      </c>
      <c r="B117" s="6" t="s">
        <v>18</v>
      </c>
      <c r="C117" s="6">
        <v>34</v>
      </c>
      <c r="D117" s="6">
        <v>1485</v>
      </c>
      <c r="E117" s="6" t="s">
        <v>34</v>
      </c>
      <c r="F117" s="6">
        <v>50490</v>
      </c>
      <c r="H117" s="13" t="s">
        <v>17</v>
      </c>
      <c r="I117" s="14">
        <v>1</v>
      </c>
    </row>
    <row r="118" spans="1:16" x14ac:dyDescent="0.25">
      <c r="A118" s="6" t="s">
        <v>25</v>
      </c>
      <c r="B118" s="6" t="s">
        <v>35</v>
      </c>
      <c r="C118" s="6">
        <v>99</v>
      </c>
      <c r="D118" s="6">
        <v>1397</v>
      </c>
      <c r="E118" s="6" t="s">
        <v>19</v>
      </c>
      <c r="F118" s="6">
        <v>138303</v>
      </c>
      <c r="H118" s="15" t="s">
        <v>22</v>
      </c>
      <c r="I118" s="14">
        <v>0.19704741312753701</v>
      </c>
    </row>
    <row r="119" spans="1:16" x14ac:dyDescent="0.25">
      <c r="A119" s="6" t="s">
        <v>17</v>
      </c>
      <c r="B119" s="6" t="s">
        <v>35</v>
      </c>
      <c r="C119" s="6">
        <v>48</v>
      </c>
      <c r="D119" s="6">
        <v>1181</v>
      </c>
      <c r="E119" s="6" t="s">
        <v>37</v>
      </c>
      <c r="F119" s="6">
        <v>56688</v>
      </c>
      <c r="H119" s="15" t="s">
        <v>32</v>
      </c>
      <c r="I119" s="14">
        <v>0.21215867557520257</v>
      </c>
    </row>
    <row r="120" spans="1:16" x14ac:dyDescent="0.25">
      <c r="A120" s="6" t="s">
        <v>24</v>
      </c>
      <c r="B120" s="6" t="s">
        <v>36</v>
      </c>
      <c r="C120" s="6">
        <v>8</v>
      </c>
      <c r="D120" s="6">
        <v>1170</v>
      </c>
      <c r="E120" s="6" t="s">
        <v>19</v>
      </c>
      <c r="F120" s="6">
        <v>9360</v>
      </c>
      <c r="H120" s="15" t="s">
        <v>18</v>
      </c>
      <c r="I120" s="14">
        <v>0.15509042292283559</v>
      </c>
    </row>
    <row r="121" spans="1:16" x14ac:dyDescent="0.25">
      <c r="A121" s="6" t="s">
        <v>27</v>
      </c>
      <c r="B121" s="6" t="s">
        <v>33</v>
      </c>
      <c r="C121" s="6">
        <v>83</v>
      </c>
      <c r="D121" s="6">
        <v>1291</v>
      </c>
      <c r="E121" s="6" t="s">
        <v>38</v>
      </c>
      <c r="F121" s="6">
        <v>107153</v>
      </c>
      <c r="H121" s="15" t="s">
        <v>35</v>
      </c>
      <c r="I121" s="14">
        <v>0.15823119118579543</v>
      </c>
    </row>
    <row r="122" spans="1:16" x14ac:dyDescent="0.25">
      <c r="A122" s="6" t="s">
        <v>25</v>
      </c>
      <c r="B122" s="6" t="s">
        <v>22</v>
      </c>
      <c r="C122" s="6">
        <v>56</v>
      </c>
      <c r="D122" s="6">
        <v>1059</v>
      </c>
      <c r="E122" s="6" t="s">
        <v>34</v>
      </c>
      <c r="F122" s="6">
        <v>59304</v>
      </c>
      <c r="H122" s="15" t="s">
        <v>33</v>
      </c>
      <c r="I122" s="14">
        <v>7.6306912136697019E-2</v>
      </c>
    </row>
    <row r="123" spans="1:16" x14ac:dyDescent="0.25">
      <c r="A123" s="6" t="s">
        <v>24</v>
      </c>
      <c r="B123" s="6" t="s">
        <v>18</v>
      </c>
      <c r="C123" s="6">
        <v>56</v>
      </c>
      <c r="D123" s="6">
        <v>1007</v>
      </c>
      <c r="E123" s="6" t="s">
        <v>31</v>
      </c>
      <c r="F123" s="6">
        <v>56392</v>
      </c>
      <c r="H123" s="15" t="s">
        <v>30</v>
      </c>
      <c r="I123" s="14">
        <v>0.12711909611970132</v>
      </c>
    </row>
    <row r="124" spans="1:16" x14ac:dyDescent="0.25">
      <c r="A124" s="6" t="s">
        <v>26</v>
      </c>
      <c r="B124" s="6" t="s">
        <v>36</v>
      </c>
      <c r="C124" s="6">
        <v>48</v>
      </c>
      <c r="D124" s="6">
        <v>1474</v>
      </c>
      <c r="E124" s="6" t="s">
        <v>37</v>
      </c>
      <c r="F124" s="6">
        <v>70752</v>
      </c>
      <c r="H124" s="15" t="s">
        <v>36</v>
      </c>
      <c r="I124" s="14">
        <v>7.404628893223103E-2</v>
      </c>
    </row>
    <row r="125" spans="1:16" x14ac:dyDescent="0.25">
      <c r="A125" s="6" t="s">
        <v>25</v>
      </c>
      <c r="B125" s="6" t="s">
        <v>32</v>
      </c>
      <c r="C125" s="6">
        <v>89</v>
      </c>
      <c r="D125" s="6">
        <v>1050</v>
      </c>
      <c r="E125" s="6" t="s">
        <v>19</v>
      </c>
      <c r="F125" s="6">
        <v>93450</v>
      </c>
      <c r="H125" s="13" t="s">
        <v>29</v>
      </c>
      <c r="I125" s="14"/>
    </row>
    <row r="126" spans="1:16" x14ac:dyDescent="0.25">
      <c r="A126" s="6" t="s">
        <v>17</v>
      </c>
      <c r="B126" s="6" t="s">
        <v>35</v>
      </c>
      <c r="C126" s="6">
        <v>99</v>
      </c>
      <c r="D126" s="6">
        <v>1433</v>
      </c>
      <c r="E126" s="6" t="s">
        <v>34</v>
      </c>
      <c r="F126" s="6">
        <v>141867</v>
      </c>
    </row>
    <row r="127" spans="1:16" x14ac:dyDescent="0.25">
      <c r="A127" s="6" t="s">
        <v>17</v>
      </c>
      <c r="B127" s="6" t="s">
        <v>35</v>
      </c>
      <c r="C127" s="6">
        <v>39</v>
      </c>
      <c r="D127" s="6">
        <v>1060</v>
      </c>
      <c r="E127" s="6" t="s">
        <v>38</v>
      </c>
      <c r="F127" s="6">
        <v>41340</v>
      </c>
      <c r="H127" s="7" t="s">
        <v>20</v>
      </c>
      <c r="I127" s="7" t="s">
        <v>21</v>
      </c>
    </row>
    <row r="128" spans="1:16" x14ac:dyDescent="0.25">
      <c r="A128" s="6" t="s">
        <v>24</v>
      </c>
      <c r="B128" s="6" t="s">
        <v>33</v>
      </c>
      <c r="C128" s="6">
        <v>29</v>
      </c>
      <c r="D128" s="6">
        <v>1294</v>
      </c>
      <c r="E128" s="6" t="s">
        <v>19</v>
      </c>
      <c r="F128" s="6">
        <v>37526</v>
      </c>
      <c r="H128" s="7" t="s">
        <v>23</v>
      </c>
      <c r="I128" s="7" t="s">
        <v>22</v>
      </c>
      <c r="J128" s="7" t="s">
        <v>32</v>
      </c>
      <c r="K128" s="7" t="s">
        <v>18</v>
      </c>
      <c r="L128" s="7" t="s">
        <v>35</v>
      </c>
      <c r="M128" s="7" t="s">
        <v>33</v>
      </c>
      <c r="N128" s="7" t="s">
        <v>30</v>
      </c>
      <c r="O128" s="7" t="s">
        <v>36</v>
      </c>
      <c r="P128" s="7" t="s">
        <v>29</v>
      </c>
    </row>
    <row r="129" spans="1:16" x14ac:dyDescent="0.25">
      <c r="A129" s="6" t="s">
        <v>25</v>
      </c>
      <c r="B129" s="6" t="s">
        <v>36</v>
      </c>
      <c r="C129" s="6">
        <v>30</v>
      </c>
      <c r="D129" s="6">
        <v>1499</v>
      </c>
      <c r="E129" s="6" t="s">
        <v>38</v>
      </c>
      <c r="F129" s="6">
        <v>44970</v>
      </c>
      <c r="H129" s="13" t="s">
        <v>24</v>
      </c>
      <c r="I129" s="14">
        <v>2.694850747216191E-2</v>
      </c>
      <c r="J129" s="14">
        <v>6.6972557418511602E-2</v>
      </c>
      <c r="K129" s="14">
        <v>0.1072108488720824</v>
      </c>
      <c r="L129" s="14">
        <v>8.851800451042105E-2</v>
      </c>
      <c r="M129" s="14">
        <v>9.1858875056268663E-2</v>
      </c>
      <c r="N129" s="14">
        <v>0.26810803989687015</v>
      </c>
      <c r="O129" s="14">
        <v>0.19045686590197466</v>
      </c>
      <c r="P129" s="14">
        <v>0.11869815268624229</v>
      </c>
    </row>
    <row r="130" spans="1:16" x14ac:dyDescent="0.25">
      <c r="A130" s="6" t="s">
        <v>25</v>
      </c>
      <c r="B130" s="6" t="s">
        <v>32</v>
      </c>
      <c r="C130" s="6">
        <v>70</v>
      </c>
      <c r="D130" s="6">
        <v>1132</v>
      </c>
      <c r="E130" s="6" t="s">
        <v>31</v>
      </c>
      <c r="F130" s="6">
        <v>79240</v>
      </c>
      <c r="H130" s="13" t="s">
        <v>25</v>
      </c>
      <c r="I130" s="14">
        <v>0.16748191741049701</v>
      </c>
      <c r="J130" s="14">
        <v>0.25216537374577974</v>
      </c>
      <c r="K130" s="14">
        <v>0.21769624462120224</v>
      </c>
      <c r="L130" s="14">
        <v>0.22047185943347128</v>
      </c>
      <c r="M130" s="14">
        <v>0.1585447379513463</v>
      </c>
      <c r="N130" s="14">
        <v>0.19509502356057876</v>
      </c>
      <c r="O130" s="14">
        <v>0.12442939021534029</v>
      </c>
      <c r="P130" s="14">
        <v>0.19055120795076919</v>
      </c>
    </row>
    <row r="131" spans="1:16" x14ac:dyDescent="0.25">
      <c r="A131" s="6" t="s">
        <v>17</v>
      </c>
      <c r="B131" s="6" t="s">
        <v>30</v>
      </c>
      <c r="C131" s="6">
        <v>1</v>
      </c>
      <c r="D131" s="6">
        <v>1173</v>
      </c>
      <c r="E131" s="6" t="s">
        <v>37</v>
      </c>
      <c r="F131" s="6">
        <v>1173</v>
      </c>
      <c r="H131" s="13" t="s">
        <v>26</v>
      </c>
      <c r="I131" s="14">
        <v>0.20495964482366036</v>
      </c>
      <c r="J131" s="14">
        <v>9.2542200099532027E-2</v>
      </c>
      <c r="K131" s="14">
        <v>0.17635238343609708</v>
      </c>
      <c r="L131" s="14">
        <v>0.16386756214220219</v>
      </c>
      <c r="M131" s="14">
        <v>0.26600893855148572</v>
      </c>
      <c r="N131" s="14">
        <v>0.11302957820051392</v>
      </c>
      <c r="O131" s="14">
        <v>0.19994898452694318</v>
      </c>
      <c r="P131" s="14">
        <v>0.17588728094224249</v>
      </c>
    </row>
    <row r="132" spans="1:16" x14ac:dyDescent="0.25">
      <c r="A132" s="6" t="s">
        <v>24</v>
      </c>
      <c r="B132" s="6" t="s">
        <v>32</v>
      </c>
      <c r="C132" s="6">
        <v>25</v>
      </c>
      <c r="D132" s="6">
        <v>1444</v>
      </c>
      <c r="E132" s="6" t="s">
        <v>34</v>
      </c>
      <c r="F132" s="6">
        <v>36100</v>
      </c>
      <c r="H132" s="13" t="s">
        <v>27</v>
      </c>
      <c r="I132" s="14">
        <v>0.18233709798245279</v>
      </c>
      <c r="J132" s="14">
        <v>0.11239163720148862</v>
      </c>
      <c r="K132" s="14">
        <v>8.336833820762625E-2</v>
      </c>
      <c r="L132" s="14">
        <v>0.18903496815444476</v>
      </c>
      <c r="M132" s="14">
        <v>0.21786220240252657</v>
      </c>
      <c r="N132" s="14">
        <v>0.128719480310581</v>
      </c>
      <c r="O132" s="14">
        <v>0.23297156046953876</v>
      </c>
      <c r="P132" s="14">
        <v>0.16434644984907101</v>
      </c>
    </row>
    <row r="133" spans="1:16" x14ac:dyDescent="0.25">
      <c r="A133" s="6" t="s">
        <v>17</v>
      </c>
      <c r="B133" s="6" t="s">
        <v>35</v>
      </c>
      <c r="C133" s="6">
        <v>38</v>
      </c>
      <c r="D133" s="6">
        <v>1073</v>
      </c>
      <c r="E133" s="6" t="s">
        <v>19</v>
      </c>
      <c r="F133" s="6">
        <v>40774</v>
      </c>
      <c r="H133" s="13" t="s">
        <v>28</v>
      </c>
      <c r="I133" s="14">
        <v>0.15835227296774548</v>
      </c>
      <c r="J133" s="14">
        <v>0.21041738452615752</v>
      </c>
      <c r="K133" s="14">
        <v>0.23529050164856657</v>
      </c>
      <c r="L133" s="14">
        <v>0.14256152263884414</v>
      </c>
      <c r="M133" s="14">
        <v>0.18059109169711662</v>
      </c>
      <c r="N133" s="14">
        <v>0.12338995039293808</v>
      </c>
      <c r="O133" s="14">
        <v>0.1615425331072744</v>
      </c>
      <c r="P133" s="14">
        <v>0.17449916771800553</v>
      </c>
    </row>
    <row r="134" spans="1:16" x14ac:dyDescent="0.25">
      <c r="A134" s="6" t="s">
        <v>27</v>
      </c>
      <c r="B134" s="6" t="s">
        <v>36</v>
      </c>
      <c r="C134" s="6">
        <v>47</v>
      </c>
      <c r="D134" s="6">
        <v>1407</v>
      </c>
      <c r="E134" s="6" t="s">
        <v>38</v>
      </c>
      <c r="F134" s="6">
        <v>66129</v>
      </c>
      <c r="H134" s="13" t="s">
        <v>17</v>
      </c>
      <c r="I134" s="14">
        <v>0.25992055934348246</v>
      </c>
      <c r="J134" s="14">
        <v>0.2655108470085305</v>
      </c>
      <c r="K134" s="14">
        <v>0.18008168321442541</v>
      </c>
      <c r="L134" s="14">
        <v>0.19554608312061658</v>
      </c>
      <c r="M134" s="14">
        <v>8.5134154341256138E-2</v>
      </c>
      <c r="N134" s="14">
        <v>0.17165792763851809</v>
      </c>
      <c r="O134" s="14">
        <v>9.0650665778928691E-2</v>
      </c>
      <c r="P134" s="14">
        <v>0.1760177408536695</v>
      </c>
    </row>
    <row r="135" spans="1:16" x14ac:dyDescent="0.25">
      <c r="A135" s="6" t="s">
        <v>28</v>
      </c>
      <c r="B135" s="6" t="s">
        <v>32</v>
      </c>
      <c r="C135" s="6">
        <v>80</v>
      </c>
      <c r="D135" s="6">
        <v>1324</v>
      </c>
      <c r="E135" s="6" t="s">
        <v>19</v>
      </c>
      <c r="F135" s="6">
        <v>105920</v>
      </c>
      <c r="H135" s="13" t="s">
        <v>29</v>
      </c>
      <c r="I135" s="14">
        <v>1</v>
      </c>
      <c r="J135" s="14">
        <v>1</v>
      </c>
      <c r="K135" s="14">
        <v>1</v>
      </c>
      <c r="L135" s="14">
        <v>1</v>
      </c>
      <c r="M135" s="14">
        <v>1</v>
      </c>
      <c r="N135" s="14">
        <v>1</v>
      </c>
      <c r="O135" s="14">
        <v>1</v>
      </c>
      <c r="P135" s="14">
        <v>1</v>
      </c>
    </row>
    <row r="136" spans="1:16" x14ac:dyDescent="0.25">
      <c r="A136" s="6" t="s">
        <v>28</v>
      </c>
      <c r="B136" s="6" t="s">
        <v>32</v>
      </c>
      <c r="C136" s="6">
        <v>95</v>
      </c>
      <c r="D136" s="6">
        <v>1152</v>
      </c>
      <c r="E136" s="6" t="s">
        <v>37</v>
      </c>
      <c r="F136" s="6">
        <v>109440</v>
      </c>
    </row>
    <row r="137" spans="1:16" x14ac:dyDescent="0.25">
      <c r="A137" s="6" t="s">
        <v>26</v>
      </c>
      <c r="B137" s="6" t="s">
        <v>18</v>
      </c>
      <c r="C137" s="6">
        <v>75</v>
      </c>
      <c r="D137" s="6">
        <v>1383</v>
      </c>
      <c r="E137" s="6" t="s">
        <v>38</v>
      </c>
      <c r="F137" s="6">
        <v>103725</v>
      </c>
      <c r="H137" s="7" t="s">
        <v>20</v>
      </c>
      <c r="I137" s="7" t="s">
        <v>21</v>
      </c>
    </row>
    <row r="138" spans="1:16" x14ac:dyDescent="0.25">
      <c r="A138" s="6" t="s">
        <v>28</v>
      </c>
      <c r="B138" s="6" t="s">
        <v>30</v>
      </c>
      <c r="C138" s="6">
        <v>70</v>
      </c>
      <c r="D138" s="6">
        <v>1128</v>
      </c>
      <c r="E138" s="6" t="s">
        <v>38</v>
      </c>
      <c r="F138" s="6">
        <v>78960</v>
      </c>
      <c r="H138" s="7" t="s">
        <v>23</v>
      </c>
      <c r="I138" s="7" t="s">
        <v>22</v>
      </c>
      <c r="J138" s="7" t="s">
        <v>32</v>
      </c>
      <c r="K138" s="7" t="s">
        <v>18</v>
      </c>
      <c r="L138" s="7" t="s">
        <v>35</v>
      </c>
      <c r="M138" s="7" t="s">
        <v>33</v>
      </c>
      <c r="N138" s="7" t="s">
        <v>30</v>
      </c>
      <c r="O138" s="7" t="s">
        <v>36</v>
      </c>
      <c r="P138" s="7" t="s">
        <v>29</v>
      </c>
    </row>
    <row r="139" spans="1:16" x14ac:dyDescent="0.25">
      <c r="A139" s="6" t="s">
        <v>27</v>
      </c>
      <c r="B139" s="6" t="s">
        <v>32</v>
      </c>
      <c r="C139" s="6">
        <v>59</v>
      </c>
      <c r="D139" s="6">
        <v>1154</v>
      </c>
      <c r="E139" s="6" t="s">
        <v>19</v>
      </c>
      <c r="F139" s="6">
        <v>68086</v>
      </c>
      <c r="H139" s="13" t="s">
        <v>24</v>
      </c>
      <c r="I139" s="14">
        <v>3.0295442792472781E-2</v>
      </c>
      <c r="J139" s="14">
        <v>7.9357484559663821E-2</v>
      </c>
      <c r="K139" s="14">
        <v>0.1369199261445059</v>
      </c>
      <c r="L139" s="14">
        <v>0.10621529845963894</v>
      </c>
      <c r="M139" s="14">
        <v>0.12209381336827264</v>
      </c>
      <c r="N139" s="14">
        <v>0.29442131710550457</v>
      </c>
      <c r="O139" s="14">
        <v>0.23069671756994131</v>
      </c>
      <c r="P139" s="14">
        <v>1</v>
      </c>
    </row>
    <row r="140" spans="1:16" x14ac:dyDescent="0.25">
      <c r="A140" s="6" t="s">
        <v>26</v>
      </c>
      <c r="B140" s="6" t="s">
        <v>33</v>
      </c>
      <c r="C140" s="6">
        <v>57</v>
      </c>
      <c r="D140" s="6">
        <v>1135</v>
      </c>
      <c r="E140" s="6" t="s">
        <v>19</v>
      </c>
      <c r="F140" s="6">
        <v>64695</v>
      </c>
      <c r="H140" s="13" t="s">
        <v>25</v>
      </c>
      <c r="I140" s="14">
        <v>0.11728507920559704</v>
      </c>
      <c r="J140" s="14">
        <v>0.18612671598851441</v>
      </c>
      <c r="K140" s="14">
        <v>0.17318533444699272</v>
      </c>
      <c r="L140" s="14">
        <v>0.16479380351914144</v>
      </c>
      <c r="M140" s="14">
        <v>0.13126732104343883</v>
      </c>
      <c r="N140" s="14">
        <v>0.13345592478094048</v>
      </c>
      <c r="O140" s="14">
        <v>9.3885821015375057E-2</v>
      </c>
      <c r="P140" s="14">
        <v>1</v>
      </c>
    </row>
    <row r="141" spans="1:16" x14ac:dyDescent="0.25">
      <c r="A141" s="6" t="s">
        <v>24</v>
      </c>
      <c r="B141" s="6" t="s">
        <v>35</v>
      </c>
      <c r="C141" s="6">
        <v>6</v>
      </c>
      <c r="D141" s="6">
        <v>1370</v>
      </c>
      <c r="E141" s="6" t="s">
        <v>19</v>
      </c>
      <c r="F141" s="6">
        <v>8220</v>
      </c>
      <c r="H141" s="13" t="s">
        <v>26</v>
      </c>
      <c r="I141" s="14">
        <v>0.15549644770942381</v>
      </c>
      <c r="J141" s="14">
        <v>7.4001471408084551E-2</v>
      </c>
      <c r="K141" s="14">
        <v>0.15199131764874929</v>
      </c>
      <c r="L141" s="14">
        <v>0.13269604425623049</v>
      </c>
      <c r="M141" s="14">
        <v>0.23860431364191162</v>
      </c>
      <c r="N141" s="14">
        <v>8.3764701538155267E-2</v>
      </c>
      <c r="O141" s="14">
        <v>0.163445703797445</v>
      </c>
      <c r="P141" s="14">
        <v>1</v>
      </c>
    </row>
    <row r="142" spans="1:16" x14ac:dyDescent="0.25">
      <c r="A142" s="6" t="s">
        <v>24</v>
      </c>
      <c r="B142" s="6" t="s">
        <v>36</v>
      </c>
      <c r="C142" s="6">
        <v>65</v>
      </c>
      <c r="D142" s="6">
        <v>1045</v>
      </c>
      <c r="E142" s="6" t="s">
        <v>31</v>
      </c>
      <c r="F142" s="6">
        <v>67925</v>
      </c>
      <c r="H142" s="13" t="s">
        <v>27</v>
      </c>
      <c r="I142" s="14">
        <v>0.14804756161050717</v>
      </c>
      <c r="J142" s="14">
        <v>9.6185285986498351E-2</v>
      </c>
      <c r="K142" s="14">
        <v>7.6897584720353671E-2</v>
      </c>
      <c r="L142" s="14">
        <v>0.1638254012436362</v>
      </c>
      <c r="M142" s="14">
        <v>0.20914045975708029</v>
      </c>
      <c r="N142" s="14">
        <v>0.10209096860325462</v>
      </c>
      <c r="O142" s="14">
        <v>0.2038127380786697</v>
      </c>
      <c r="P142" s="14">
        <v>1</v>
      </c>
    </row>
    <row r="143" spans="1:16" x14ac:dyDescent="0.25">
      <c r="A143" s="6" t="s">
        <v>26</v>
      </c>
      <c r="B143" s="6" t="s">
        <v>35</v>
      </c>
      <c r="C143" s="6">
        <v>81</v>
      </c>
      <c r="D143" s="6">
        <v>1350</v>
      </c>
      <c r="E143" s="6" t="s">
        <v>31</v>
      </c>
      <c r="F143" s="6">
        <v>109350</v>
      </c>
      <c r="H143" s="13" t="s">
        <v>28</v>
      </c>
      <c r="I143" s="14">
        <v>0.12109256792948377</v>
      </c>
      <c r="J143" s="14">
        <v>0.16959897695147072</v>
      </c>
      <c r="K143" s="14">
        <v>0.20440095346439963</v>
      </c>
      <c r="L143" s="14">
        <v>0.11636125167285102</v>
      </c>
      <c r="M143" s="14">
        <v>0.16327491233208782</v>
      </c>
      <c r="N143" s="14">
        <v>9.2170045812249066E-2</v>
      </c>
      <c r="O143" s="14">
        <v>0.13310129183745795</v>
      </c>
      <c r="P143" s="14">
        <v>1</v>
      </c>
    </row>
    <row r="144" spans="1:16" x14ac:dyDescent="0.25">
      <c r="A144" s="6" t="s">
        <v>25</v>
      </c>
      <c r="B144" s="6" t="s">
        <v>18</v>
      </c>
      <c r="C144" s="6">
        <v>40</v>
      </c>
      <c r="D144" s="6">
        <v>1322</v>
      </c>
      <c r="E144" s="6" t="s">
        <v>37</v>
      </c>
      <c r="F144" s="6">
        <v>52880</v>
      </c>
      <c r="H144" s="13" t="s">
        <v>17</v>
      </c>
      <c r="I144" s="14">
        <v>0.19704741312753701</v>
      </c>
      <c r="J144" s="14">
        <v>0.21215867557520257</v>
      </c>
      <c r="K144" s="14">
        <v>0.15509042292283559</v>
      </c>
      <c r="L144" s="14">
        <v>0.15823119118579543</v>
      </c>
      <c r="M144" s="14">
        <v>7.6306912136697019E-2</v>
      </c>
      <c r="N144" s="14">
        <v>0.12711909611970132</v>
      </c>
      <c r="O144" s="14">
        <v>7.404628893223103E-2</v>
      </c>
      <c r="P144" s="14">
        <v>1</v>
      </c>
    </row>
    <row r="145" spans="1:16" x14ac:dyDescent="0.25">
      <c r="A145" s="6" t="s">
        <v>25</v>
      </c>
      <c r="B145" s="6" t="s">
        <v>33</v>
      </c>
      <c r="C145" s="6">
        <v>63</v>
      </c>
      <c r="D145" s="6">
        <v>1272</v>
      </c>
      <c r="E145" s="6" t="s">
        <v>38</v>
      </c>
      <c r="F145" s="6">
        <v>80136</v>
      </c>
      <c r="H145" s="13" t="s">
        <v>29</v>
      </c>
      <c r="I145" s="14">
        <v>0.13344015797509273</v>
      </c>
      <c r="J145" s="14">
        <v>0.14064845635498255</v>
      </c>
      <c r="K145" s="14">
        <v>0.15159046374756968</v>
      </c>
      <c r="L145" s="14">
        <v>0.14242932591970883</v>
      </c>
      <c r="M145" s="14">
        <v>0.15776711931596649</v>
      </c>
      <c r="N145" s="14">
        <v>0.13034770037226961</v>
      </c>
      <c r="O145" s="14">
        <v>0.14377677631441008</v>
      </c>
      <c r="P145" s="14">
        <v>1</v>
      </c>
    </row>
    <row r="146" spans="1:16" x14ac:dyDescent="0.25">
      <c r="A146" s="6" t="s">
        <v>24</v>
      </c>
      <c r="B146" s="6" t="s">
        <v>18</v>
      </c>
      <c r="C146" s="6">
        <v>73</v>
      </c>
      <c r="D146" s="6">
        <v>1185</v>
      </c>
      <c r="E146" s="6" t="s">
        <v>31</v>
      </c>
      <c r="F146" s="6">
        <v>86505</v>
      </c>
    </row>
    <row r="147" spans="1:16" x14ac:dyDescent="0.25">
      <c r="A147" s="6" t="s">
        <v>28</v>
      </c>
      <c r="B147" s="6" t="s">
        <v>22</v>
      </c>
      <c r="C147" s="6">
        <v>39</v>
      </c>
      <c r="D147" s="6">
        <v>1346</v>
      </c>
      <c r="E147" s="6" t="s">
        <v>38</v>
      </c>
      <c r="F147" s="6">
        <v>52494</v>
      </c>
      <c r="H147" s="7" t="s">
        <v>20</v>
      </c>
      <c r="I147" s="7" t="s">
        <v>21</v>
      </c>
    </row>
    <row r="148" spans="1:16" x14ac:dyDescent="0.25">
      <c r="A148" s="6" t="s">
        <v>27</v>
      </c>
      <c r="B148" s="6" t="s">
        <v>33</v>
      </c>
      <c r="C148" s="6">
        <v>87</v>
      </c>
      <c r="D148" s="6">
        <v>1121</v>
      </c>
      <c r="E148" s="6" t="s">
        <v>34</v>
      </c>
      <c r="F148" s="6">
        <v>97527</v>
      </c>
      <c r="H148" s="7" t="s">
        <v>23</v>
      </c>
      <c r="I148" s="7" t="s">
        <v>24</v>
      </c>
      <c r="J148" s="7" t="s">
        <v>25</v>
      </c>
      <c r="K148" s="7" t="s">
        <v>26</v>
      </c>
      <c r="L148" s="7" t="s">
        <v>27</v>
      </c>
      <c r="M148" s="7" t="s">
        <v>28</v>
      </c>
      <c r="N148" s="7" t="s">
        <v>17</v>
      </c>
      <c r="O148" s="7" t="s">
        <v>29</v>
      </c>
    </row>
    <row r="149" spans="1:16" x14ac:dyDescent="0.25">
      <c r="A149" s="6" t="s">
        <v>26</v>
      </c>
      <c r="B149" s="6" t="s">
        <v>32</v>
      </c>
      <c r="C149" s="6">
        <v>7</v>
      </c>
      <c r="D149" s="6">
        <v>1428</v>
      </c>
      <c r="E149" s="6" t="s">
        <v>31</v>
      </c>
      <c r="F149" s="6">
        <v>9996</v>
      </c>
      <c r="H149" s="13" t="s">
        <v>22</v>
      </c>
      <c r="I149" s="16">
        <v>101877</v>
      </c>
      <c r="J149" s="16">
        <v>633154</v>
      </c>
      <c r="K149" s="16">
        <v>774836</v>
      </c>
      <c r="L149" s="16">
        <v>689313</v>
      </c>
      <c r="M149" s="16">
        <v>598640</v>
      </c>
      <c r="N149" s="16">
        <v>982612</v>
      </c>
      <c r="O149" s="16">
        <v>3780432</v>
      </c>
    </row>
    <row r="150" spans="1:16" x14ac:dyDescent="0.25">
      <c r="A150" s="6" t="s">
        <v>26</v>
      </c>
      <c r="B150" s="6" t="s">
        <v>22</v>
      </c>
      <c r="C150" s="6">
        <v>19</v>
      </c>
      <c r="D150" s="6">
        <v>1192</v>
      </c>
      <c r="E150" s="6" t="s">
        <v>38</v>
      </c>
      <c r="F150" s="6">
        <v>22648</v>
      </c>
      <c r="H150" s="15" t="s">
        <v>34</v>
      </c>
      <c r="I150" s="16">
        <v>15075</v>
      </c>
      <c r="J150" s="16">
        <v>102340</v>
      </c>
      <c r="K150" s="16">
        <v>274491</v>
      </c>
      <c r="L150" s="16">
        <v>164329</v>
      </c>
      <c r="M150" s="16">
        <v>63971</v>
      </c>
      <c r="N150" s="16">
        <v>175068</v>
      </c>
      <c r="O150" s="16">
        <v>795274</v>
      </c>
    </row>
    <row r="151" spans="1:16" x14ac:dyDescent="0.25">
      <c r="A151" s="6" t="s">
        <v>28</v>
      </c>
      <c r="B151" s="6" t="s">
        <v>33</v>
      </c>
      <c r="C151" s="6">
        <v>100</v>
      </c>
      <c r="D151" s="6">
        <v>1320</v>
      </c>
      <c r="E151" s="6" t="s">
        <v>31</v>
      </c>
      <c r="F151" s="6">
        <v>132000</v>
      </c>
      <c r="H151" s="15" t="s">
        <v>37</v>
      </c>
      <c r="I151" s="16">
        <v>82515</v>
      </c>
      <c r="J151" s="16">
        <v>216477</v>
      </c>
      <c r="K151" s="16">
        <v>341915</v>
      </c>
      <c r="L151" s="16">
        <v>189228</v>
      </c>
      <c r="M151" s="16">
        <v>94202</v>
      </c>
      <c r="N151" s="16">
        <v>39701</v>
      </c>
      <c r="O151" s="16">
        <v>964038</v>
      </c>
    </row>
    <row r="152" spans="1:16" x14ac:dyDescent="0.25">
      <c r="A152" s="6" t="s">
        <v>17</v>
      </c>
      <c r="B152" s="6" t="s">
        <v>35</v>
      </c>
      <c r="C152" s="6">
        <v>38</v>
      </c>
      <c r="D152" s="6">
        <v>1191</v>
      </c>
      <c r="E152" s="6" t="s">
        <v>19</v>
      </c>
      <c r="F152" s="6">
        <v>45258</v>
      </c>
      <c r="H152" s="15" t="s">
        <v>19</v>
      </c>
      <c r="I152" s="16"/>
      <c r="J152" s="16">
        <v>193330</v>
      </c>
      <c r="K152" s="16"/>
      <c r="L152" s="16">
        <v>200396</v>
      </c>
      <c r="M152" s="16">
        <v>67575</v>
      </c>
      <c r="N152" s="16">
        <v>177538</v>
      </c>
      <c r="O152" s="16">
        <v>638839</v>
      </c>
    </row>
    <row r="153" spans="1:16" x14ac:dyDescent="0.25">
      <c r="A153" s="6" t="s">
        <v>28</v>
      </c>
      <c r="B153" s="6" t="s">
        <v>35</v>
      </c>
      <c r="C153" s="6">
        <v>61</v>
      </c>
      <c r="D153" s="6">
        <v>1468</v>
      </c>
      <c r="E153" s="6" t="s">
        <v>31</v>
      </c>
      <c r="F153" s="6">
        <v>89548</v>
      </c>
      <c r="H153" s="15" t="s">
        <v>31</v>
      </c>
      <c r="I153" s="16">
        <v>4287</v>
      </c>
      <c r="J153" s="16">
        <v>93686</v>
      </c>
      <c r="K153" s="16">
        <v>12610</v>
      </c>
      <c r="L153" s="16">
        <v>135360</v>
      </c>
      <c r="M153" s="16">
        <v>212096</v>
      </c>
      <c r="N153" s="16">
        <v>246728</v>
      </c>
      <c r="O153" s="16">
        <v>704767</v>
      </c>
    </row>
    <row r="154" spans="1:16" x14ac:dyDescent="0.25">
      <c r="A154" s="6" t="s">
        <v>25</v>
      </c>
      <c r="B154" s="6" t="s">
        <v>33</v>
      </c>
      <c r="C154" s="6">
        <v>64</v>
      </c>
      <c r="D154" s="6">
        <v>1159</v>
      </c>
      <c r="E154" s="6" t="s">
        <v>37</v>
      </c>
      <c r="F154" s="6">
        <v>74176</v>
      </c>
      <c r="H154" s="15" t="s">
        <v>38</v>
      </c>
      <c r="I154" s="16"/>
      <c r="J154" s="16">
        <v>27321</v>
      </c>
      <c r="K154" s="16">
        <v>145820</v>
      </c>
      <c r="L154" s="16"/>
      <c r="M154" s="16">
        <v>160796</v>
      </c>
      <c r="N154" s="16">
        <v>343577</v>
      </c>
      <c r="O154" s="16">
        <v>677514</v>
      </c>
    </row>
    <row r="155" spans="1:16" x14ac:dyDescent="0.25">
      <c r="A155" s="6" t="s">
        <v>24</v>
      </c>
      <c r="B155" s="6" t="s">
        <v>36</v>
      </c>
      <c r="C155" s="6">
        <v>15</v>
      </c>
      <c r="D155" s="6">
        <v>1297</v>
      </c>
      <c r="E155" s="6" t="s">
        <v>37</v>
      </c>
      <c r="F155" s="6">
        <v>19455</v>
      </c>
      <c r="H155" s="13" t="s">
        <v>32</v>
      </c>
      <c r="I155" s="16">
        <v>266862</v>
      </c>
      <c r="J155" s="16">
        <v>1004790</v>
      </c>
      <c r="K155" s="16">
        <v>368748</v>
      </c>
      <c r="L155" s="16">
        <v>447841</v>
      </c>
      <c r="M155" s="16">
        <v>838439</v>
      </c>
      <c r="N155" s="16">
        <v>1057967</v>
      </c>
      <c r="O155" s="16">
        <v>3984647</v>
      </c>
    </row>
    <row r="156" spans="1:16" x14ac:dyDescent="0.25">
      <c r="A156" s="6" t="s">
        <v>25</v>
      </c>
      <c r="B156" s="6" t="s">
        <v>35</v>
      </c>
      <c r="C156" s="6">
        <v>97</v>
      </c>
      <c r="D156" s="6">
        <v>1490</v>
      </c>
      <c r="E156" s="6" t="s">
        <v>31</v>
      </c>
      <c r="F156" s="6">
        <v>144530</v>
      </c>
      <c r="H156" s="15" t="s">
        <v>34</v>
      </c>
      <c r="I156" s="16">
        <v>70156</v>
      </c>
      <c r="J156" s="16">
        <v>219264</v>
      </c>
      <c r="K156" s="16">
        <v>116763</v>
      </c>
      <c r="L156" s="16">
        <v>79007</v>
      </c>
      <c r="M156" s="16">
        <v>146439</v>
      </c>
      <c r="N156" s="16">
        <v>102256</v>
      </c>
      <c r="O156" s="16">
        <v>733885</v>
      </c>
    </row>
    <row r="157" spans="1:16" x14ac:dyDescent="0.25">
      <c r="A157" s="6" t="s">
        <v>27</v>
      </c>
      <c r="B157" s="6" t="s">
        <v>35</v>
      </c>
      <c r="C157" s="6">
        <v>26</v>
      </c>
      <c r="D157" s="6">
        <v>1371</v>
      </c>
      <c r="E157" s="6" t="s">
        <v>19</v>
      </c>
      <c r="F157" s="6">
        <v>35646</v>
      </c>
      <c r="H157" s="15" t="s">
        <v>37</v>
      </c>
      <c r="I157" s="16">
        <v>6625</v>
      </c>
      <c r="J157" s="16">
        <v>83940</v>
      </c>
      <c r="K157" s="16">
        <v>11935</v>
      </c>
      <c r="L157" s="16"/>
      <c r="M157" s="16">
        <v>405559</v>
      </c>
      <c r="N157" s="16">
        <v>260906</v>
      </c>
      <c r="O157" s="16">
        <v>768965</v>
      </c>
    </row>
    <row r="158" spans="1:16" x14ac:dyDescent="0.25">
      <c r="A158" s="6" t="s">
        <v>28</v>
      </c>
      <c r="B158" s="6" t="s">
        <v>32</v>
      </c>
      <c r="C158" s="6">
        <v>70</v>
      </c>
      <c r="D158" s="6">
        <v>1050</v>
      </c>
      <c r="E158" s="6" t="s">
        <v>37</v>
      </c>
      <c r="F158" s="6">
        <v>73500</v>
      </c>
      <c r="H158" s="15" t="s">
        <v>19</v>
      </c>
      <c r="I158" s="16">
        <v>136719</v>
      </c>
      <c r="J158" s="16">
        <v>187090</v>
      </c>
      <c r="K158" s="16">
        <v>78815</v>
      </c>
      <c r="L158" s="16">
        <v>142108</v>
      </c>
      <c r="M158" s="16">
        <v>105920</v>
      </c>
      <c r="N158" s="16">
        <v>168003</v>
      </c>
      <c r="O158" s="16">
        <v>818655</v>
      </c>
    </row>
    <row r="159" spans="1:16" x14ac:dyDescent="0.25">
      <c r="A159" s="6" t="s">
        <v>27</v>
      </c>
      <c r="B159" s="6" t="s">
        <v>36</v>
      </c>
      <c r="C159" s="6">
        <v>42</v>
      </c>
      <c r="D159" s="6">
        <v>1205</v>
      </c>
      <c r="E159" s="6" t="s">
        <v>19</v>
      </c>
      <c r="F159" s="6">
        <v>50610</v>
      </c>
      <c r="H159" s="15" t="s">
        <v>31</v>
      </c>
      <c r="I159" s="16"/>
      <c r="J159" s="16">
        <v>214039</v>
      </c>
      <c r="K159" s="16">
        <v>79668</v>
      </c>
      <c r="L159" s="16">
        <v>190411</v>
      </c>
      <c r="M159" s="16">
        <v>76302</v>
      </c>
      <c r="N159" s="16">
        <v>526802</v>
      </c>
      <c r="O159" s="16">
        <v>1087222</v>
      </c>
    </row>
    <row r="160" spans="1:16" x14ac:dyDescent="0.25">
      <c r="A160" s="6" t="s">
        <v>25</v>
      </c>
      <c r="B160" s="6" t="s">
        <v>32</v>
      </c>
      <c r="C160" s="6">
        <v>80</v>
      </c>
      <c r="D160" s="6">
        <v>1251</v>
      </c>
      <c r="E160" s="6" t="s">
        <v>34</v>
      </c>
      <c r="F160" s="6">
        <v>100080</v>
      </c>
      <c r="H160" s="15" t="s">
        <v>38</v>
      </c>
      <c r="I160" s="16">
        <v>53362</v>
      </c>
      <c r="J160" s="16">
        <v>300457</v>
      </c>
      <c r="K160" s="16">
        <v>81567</v>
      </c>
      <c r="L160" s="16">
        <v>36315</v>
      </c>
      <c r="M160" s="16">
        <v>104219</v>
      </c>
      <c r="N160" s="16"/>
      <c r="O160" s="16">
        <v>575920</v>
      </c>
    </row>
    <row r="161" spans="1:15" x14ac:dyDescent="0.25">
      <c r="A161" s="6" t="s">
        <v>27</v>
      </c>
      <c r="B161" s="6" t="s">
        <v>22</v>
      </c>
      <c r="C161" s="6">
        <v>2</v>
      </c>
      <c r="D161" s="6">
        <v>1373</v>
      </c>
      <c r="E161" s="6" t="s">
        <v>34</v>
      </c>
      <c r="F161" s="6">
        <v>2746</v>
      </c>
      <c r="H161" s="13" t="s">
        <v>18</v>
      </c>
      <c r="I161" s="16">
        <v>460432</v>
      </c>
      <c r="J161" s="16">
        <v>934927</v>
      </c>
      <c r="K161" s="16">
        <v>757370</v>
      </c>
      <c r="L161" s="16">
        <v>358037</v>
      </c>
      <c r="M161" s="16">
        <v>1010488</v>
      </c>
      <c r="N161" s="16">
        <v>773386</v>
      </c>
      <c r="O161" s="16">
        <v>4294640</v>
      </c>
    </row>
    <row r="162" spans="1:15" x14ac:dyDescent="0.25">
      <c r="A162" s="6" t="s">
        <v>26</v>
      </c>
      <c r="B162" s="6" t="s">
        <v>18</v>
      </c>
      <c r="C162" s="6">
        <v>80</v>
      </c>
      <c r="D162" s="6">
        <v>1445</v>
      </c>
      <c r="E162" s="6" t="s">
        <v>19</v>
      </c>
      <c r="F162" s="6">
        <v>115600</v>
      </c>
      <c r="H162" s="15" t="s">
        <v>34</v>
      </c>
      <c r="I162" s="16">
        <v>51876</v>
      </c>
      <c r="J162" s="16">
        <v>237066</v>
      </c>
      <c r="K162" s="16">
        <v>62640</v>
      </c>
      <c r="L162" s="16">
        <v>135939</v>
      </c>
      <c r="M162" s="16">
        <v>423488</v>
      </c>
      <c r="N162" s="16"/>
      <c r="O162" s="16">
        <v>911009</v>
      </c>
    </row>
    <row r="163" spans="1:15" x14ac:dyDescent="0.25">
      <c r="A163" s="6" t="s">
        <v>24</v>
      </c>
      <c r="B163" s="6" t="s">
        <v>33</v>
      </c>
      <c r="C163" s="6">
        <v>73</v>
      </c>
      <c r="D163" s="6">
        <v>1237</v>
      </c>
      <c r="E163" s="6" t="s">
        <v>31</v>
      </c>
      <c r="F163" s="6">
        <v>90301</v>
      </c>
      <c r="H163" s="15" t="s">
        <v>37</v>
      </c>
      <c r="I163" s="16">
        <v>106660</v>
      </c>
      <c r="J163" s="16">
        <v>169377</v>
      </c>
      <c r="K163" s="16">
        <v>56468</v>
      </c>
      <c r="L163" s="16"/>
      <c r="M163" s="16">
        <v>134278</v>
      </c>
      <c r="N163" s="16">
        <v>266429</v>
      </c>
      <c r="O163" s="16">
        <v>733212</v>
      </c>
    </row>
    <row r="164" spans="1:15" x14ac:dyDescent="0.25">
      <c r="A164" s="6" t="s">
        <v>28</v>
      </c>
      <c r="B164" s="6" t="s">
        <v>18</v>
      </c>
      <c r="C164" s="6">
        <v>22</v>
      </c>
      <c r="D164" s="6">
        <v>1369</v>
      </c>
      <c r="E164" s="6" t="s">
        <v>37</v>
      </c>
      <c r="F164" s="6">
        <v>30118</v>
      </c>
      <c r="H164" s="15" t="s">
        <v>19</v>
      </c>
      <c r="I164" s="16"/>
      <c r="J164" s="16">
        <v>252169</v>
      </c>
      <c r="K164" s="16">
        <v>343683</v>
      </c>
      <c r="L164" s="16">
        <v>111618</v>
      </c>
      <c r="M164" s="16">
        <v>84835</v>
      </c>
      <c r="N164" s="16">
        <v>220235</v>
      </c>
      <c r="O164" s="16">
        <v>1012540</v>
      </c>
    </row>
    <row r="165" spans="1:15" x14ac:dyDescent="0.25">
      <c r="A165" s="6" t="s">
        <v>25</v>
      </c>
      <c r="B165" s="6" t="s">
        <v>22</v>
      </c>
      <c r="C165" s="6">
        <v>52</v>
      </c>
      <c r="D165" s="6">
        <v>1366</v>
      </c>
      <c r="E165" s="6" t="s">
        <v>37</v>
      </c>
      <c r="F165" s="6">
        <v>71032</v>
      </c>
      <c r="H165" s="15" t="s">
        <v>31</v>
      </c>
      <c r="I165" s="16">
        <v>278566</v>
      </c>
      <c r="J165" s="16">
        <v>156624</v>
      </c>
      <c r="K165" s="16">
        <v>190854</v>
      </c>
      <c r="L165" s="16"/>
      <c r="M165" s="16">
        <v>267423</v>
      </c>
      <c r="N165" s="16">
        <v>111492</v>
      </c>
      <c r="O165" s="16">
        <v>1004959</v>
      </c>
    </row>
    <row r="166" spans="1:15" x14ac:dyDescent="0.25">
      <c r="A166" s="6" t="s">
        <v>17</v>
      </c>
      <c r="B166" s="6" t="s">
        <v>35</v>
      </c>
      <c r="C166" s="6">
        <v>83</v>
      </c>
      <c r="D166" s="6">
        <v>1372</v>
      </c>
      <c r="E166" s="6" t="s">
        <v>19</v>
      </c>
      <c r="F166" s="6">
        <v>113876</v>
      </c>
      <c r="H166" s="15" t="s">
        <v>38</v>
      </c>
      <c r="I166" s="16">
        <v>23330</v>
      </c>
      <c r="J166" s="16">
        <v>119691</v>
      </c>
      <c r="K166" s="16">
        <v>103725</v>
      </c>
      <c r="L166" s="16">
        <v>110480</v>
      </c>
      <c r="M166" s="16">
        <v>100464</v>
      </c>
      <c r="N166" s="16">
        <v>175230</v>
      </c>
      <c r="O166" s="16">
        <v>632920</v>
      </c>
    </row>
    <row r="167" spans="1:15" x14ac:dyDescent="0.25">
      <c r="A167" s="6" t="s">
        <v>25</v>
      </c>
      <c r="B167" s="6" t="s">
        <v>30</v>
      </c>
      <c r="C167" s="6">
        <v>17</v>
      </c>
      <c r="D167" s="6">
        <v>1312</v>
      </c>
      <c r="E167" s="6" t="s">
        <v>38</v>
      </c>
      <c r="F167" s="6">
        <v>22304</v>
      </c>
      <c r="H167" s="13" t="s">
        <v>35</v>
      </c>
      <c r="I167" s="16">
        <v>357179</v>
      </c>
      <c r="J167" s="16">
        <v>889626</v>
      </c>
      <c r="K167" s="16">
        <v>661222</v>
      </c>
      <c r="L167" s="16">
        <v>762775</v>
      </c>
      <c r="M167" s="16">
        <v>575250</v>
      </c>
      <c r="N167" s="16">
        <v>789048</v>
      </c>
      <c r="O167" s="16">
        <v>4035100</v>
      </c>
    </row>
    <row r="168" spans="1:15" x14ac:dyDescent="0.25">
      <c r="A168" s="6" t="s">
        <v>17</v>
      </c>
      <c r="B168" s="6" t="s">
        <v>22</v>
      </c>
      <c r="C168" s="6">
        <v>41</v>
      </c>
      <c r="D168" s="6">
        <v>1192</v>
      </c>
      <c r="E168" s="6" t="s">
        <v>38</v>
      </c>
      <c r="F168" s="6">
        <v>48872</v>
      </c>
      <c r="H168" s="15" t="s">
        <v>34</v>
      </c>
      <c r="I168" s="16">
        <v>113790</v>
      </c>
      <c r="J168" s="16">
        <v>115928</v>
      </c>
      <c r="K168" s="16">
        <v>144965</v>
      </c>
      <c r="L168" s="16"/>
      <c r="M168" s="16"/>
      <c r="N168" s="16">
        <v>356098</v>
      </c>
      <c r="O168" s="16">
        <v>730781</v>
      </c>
    </row>
    <row r="169" spans="1:15" x14ac:dyDescent="0.25">
      <c r="A169" s="6" t="s">
        <v>26</v>
      </c>
      <c r="B169" s="6" t="s">
        <v>30</v>
      </c>
      <c r="C169" s="6">
        <v>98</v>
      </c>
      <c r="D169" s="6">
        <v>1496</v>
      </c>
      <c r="E169" s="6" t="s">
        <v>37</v>
      </c>
      <c r="F169" s="6">
        <v>146608</v>
      </c>
      <c r="H169" s="15" t="s">
        <v>37</v>
      </c>
      <c r="I169" s="16">
        <v>98237</v>
      </c>
      <c r="J169" s="16">
        <v>273315</v>
      </c>
      <c r="K169" s="16">
        <v>138798</v>
      </c>
      <c r="L169" s="16">
        <v>244269</v>
      </c>
      <c r="M169" s="16">
        <v>148572</v>
      </c>
      <c r="N169" s="16">
        <v>89509</v>
      </c>
      <c r="O169" s="16">
        <v>992700</v>
      </c>
    </row>
    <row r="170" spans="1:15" x14ac:dyDescent="0.25">
      <c r="A170" s="6" t="s">
        <v>24</v>
      </c>
      <c r="B170" s="6" t="s">
        <v>22</v>
      </c>
      <c r="C170" s="6">
        <v>7</v>
      </c>
      <c r="D170" s="6">
        <v>1055</v>
      </c>
      <c r="E170" s="6" t="s">
        <v>37</v>
      </c>
      <c r="F170" s="6">
        <v>7385</v>
      </c>
      <c r="H170" s="15" t="s">
        <v>19</v>
      </c>
      <c r="I170" s="16">
        <v>8220</v>
      </c>
      <c r="J170" s="16">
        <v>244167</v>
      </c>
      <c r="K170" s="16">
        <v>209204</v>
      </c>
      <c r="L170" s="16">
        <v>241478</v>
      </c>
      <c r="M170" s="16">
        <v>140561</v>
      </c>
      <c r="N170" s="16">
        <v>199908</v>
      </c>
      <c r="O170" s="16">
        <v>1043538</v>
      </c>
    </row>
    <row r="171" spans="1:15" x14ac:dyDescent="0.25">
      <c r="A171" s="6" t="s">
        <v>24</v>
      </c>
      <c r="B171" s="6" t="s">
        <v>32</v>
      </c>
      <c r="C171" s="6">
        <v>25</v>
      </c>
      <c r="D171" s="6">
        <v>1038</v>
      </c>
      <c r="E171" s="6" t="s">
        <v>38</v>
      </c>
      <c r="F171" s="6">
        <v>25950</v>
      </c>
      <c r="H171" s="15" t="s">
        <v>31</v>
      </c>
      <c r="I171" s="16">
        <v>49824</v>
      </c>
      <c r="J171" s="16">
        <v>144530</v>
      </c>
      <c r="K171" s="16">
        <v>109350</v>
      </c>
      <c r="L171" s="16">
        <v>142414</v>
      </c>
      <c r="M171" s="16">
        <v>207742</v>
      </c>
      <c r="N171" s="16">
        <v>102193</v>
      </c>
      <c r="O171" s="16">
        <v>756053</v>
      </c>
    </row>
    <row r="172" spans="1:15" x14ac:dyDescent="0.25">
      <c r="A172" s="6" t="s">
        <v>26</v>
      </c>
      <c r="B172" s="6" t="s">
        <v>32</v>
      </c>
      <c r="C172" s="6">
        <v>55</v>
      </c>
      <c r="D172" s="6">
        <v>1433</v>
      </c>
      <c r="E172" s="6" t="s">
        <v>19</v>
      </c>
      <c r="F172" s="6">
        <v>78815</v>
      </c>
      <c r="H172" s="15" t="s">
        <v>38</v>
      </c>
      <c r="I172" s="16">
        <v>87108</v>
      </c>
      <c r="J172" s="16">
        <v>111686</v>
      </c>
      <c r="K172" s="16">
        <v>58905</v>
      </c>
      <c r="L172" s="16">
        <v>134614</v>
      </c>
      <c r="M172" s="16">
        <v>78375</v>
      </c>
      <c r="N172" s="16">
        <v>41340</v>
      </c>
      <c r="O172" s="16">
        <v>512028</v>
      </c>
    </row>
    <row r="173" spans="1:15" x14ac:dyDescent="0.25">
      <c r="A173" s="6" t="s">
        <v>27</v>
      </c>
      <c r="B173" s="6" t="s">
        <v>30</v>
      </c>
      <c r="C173" s="6">
        <v>92</v>
      </c>
      <c r="D173" s="6">
        <v>1212</v>
      </c>
      <c r="E173" s="6" t="s">
        <v>37</v>
      </c>
      <c r="F173" s="6">
        <v>111504</v>
      </c>
      <c r="H173" s="13" t="s">
        <v>33</v>
      </c>
      <c r="I173" s="16">
        <v>410575</v>
      </c>
      <c r="J173" s="16">
        <v>708636</v>
      </c>
      <c r="K173" s="16">
        <v>1188961</v>
      </c>
      <c r="L173" s="16">
        <v>973763</v>
      </c>
      <c r="M173" s="16">
        <v>807175</v>
      </c>
      <c r="N173" s="16">
        <v>380518</v>
      </c>
      <c r="O173" s="16">
        <v>4469628</v>
      </c>
    </row>
    <row r="174" spans="1:15" x14ac:dyDescent="0.25">
      <c r="A174" s="6" t="s">
        <v>17</v>
      </c>
      <c r="B174" s="6" t="s">
        <v>33</v>
      </c>
      <c r="C174" s="6">
        <v>44</v>
      </c>
      <c r="D174" s="6">
        <v>1311</v>
      </c>
      <c r="E174" s="6" t="s">
        <v>38</v>
      </c>
      <c r="F174" s="6">
        <v>57684</v>
      </c>
      <c r="H174" s="15" t="s">
        <v>34</v>
      </c>
      <c r="I174" s="16"/>
      <c r="J174" s="16">
        <v>191200</v>
      </c>
      <c r="K174" s="16">
        <v>356762</v>
      </c>
      <c r="L174" s="16">
        <v>421649</v>
      </c>
      <c r="M174" s="16">
        <v>219620</v>
      </c>
      <c r="N174" s="16">
        <v>35931</v>
      </c>
      <c r="O174" s="16">
        <v>1225162</v>
      </c>
    </row>
    <row r="175" spans="1:15" x14ac:dyDescent="0.25">
      <c r="A175" s="6" t="s">
        <v>26</v>
      </c>
      <c r="B175" s="6" t="s">
        <v>18</v>
      </c>
      <c r="C175" s="6">
        <v>11</v>
      </c>
      <c r="D175" s="6">
        <v>1362</v>
      </c>
      <c r="E175" s="6" t="s">
        <v>31</v>
      </c>
      <c r="F175" s="6">
        <v>14982</v>
      </c>
      <c r="H175" s="15" t="s">
        <v>37</v>
      </c>
      <c r="I175" s="16">
        <v>21879</v>
      </c>
      <c r="J175" s="16">
        <v>109066</v>
      </c>
      <c r="K175" s="16">
        <v>223887</v>
      </c>
      <c r="L175" s="16">
        <v>350122</v>
      </c>
      <c r="M175" s="16">
        <v>74885</v>
      </c>
      <c r="N175" s="16">
        <v>194930</v>
      </c>
      <c r="O175" s="16">
        <v>974769</v>
      </c>
    </row>
    <row r="176" spans="1:15" x14ac:dyDescent="0.25">
      <c r="A176" s="6" t="s">
        <v>27</v>
      </c>
      <c r="B176" s="6" t="s">
        <v>22</v>
      </c>
      <c r="C176" s="6">
        <v>91</v>
      </c>
      <c r="D176" s="6">
        <v>1324</v>
      </c>
      <c r="E176" s="6" t="s">
        <v>19</v>
      </c>
      <c r="F176" s="6">
        <v>120484</v>
      </c>
      <c r="H176" s="15" t="s">
        <v>19</v>
      </c>
      <c r="I176" s="16">
        <v>134322</v>
      </c>
      <c r="J176" s="16">
        <v>149458</v>
      </c>
      <c r="K176" s="16">
        <v>147694</v>
      </c>
      <c r="L176" s="16">
        <v>64158</v>
      </c>
      <c r="M176" s="16">
        <v>60885</v>
      </c>
      <c r="N176" s="16">
        <v>91973</v>
      </c>
      <c r="O176" s="16">
        <v>648490</v>
      </c>
    </row>
    <row r="177" spans="1:15" x14ac:dyDescent="0.25">
      <c r="A177" s="6" t="s">
        <v>27</v>
      </c>
      <c r="B177" s="6" t="s">
        <v>35</v>
      </c>
      <c r="C177" s="6">
        <v>24</v>
      </c>
      <c r="D177" s="6">
        <v>1328</v>
      </c>
      <c r="E177" s="6" t="s">
        <v>38</v>
      </c>
      <c r="F177" s="6">
        <v>31872</v>
      </c>
      <c r="H177" s="15" t="s">
        <v>31</v>
      </c>
      <c r="I177" s="16">
        <v>254374</v>
      </c>
      <c r="J177" s="16">
        <v>38240</v>
      </c>
      <c r="K177" s="16">
        <v>93925</v>
      </c>
      <c r="L177" s="16">
        <v>30681</v>
      </c>
      <c r="M177" s="16">
        <v>318491</v>
      </c>
      <c r="N177" s="16"/>
      <c r="O177" s="16">
        <v>735711</v>
      </c>
    </row>
    <row r="178" spans="1:15" x14ac:dyDescent="0.25">
      <c r="A178" s="6" t="s">
        <v>17</v>
      </c>
      <c r="B178" s="6" t="s">
        <v>22</v>
      </c>
      <c r="C178" s="6">
        <v>4</v>
      </c>
      <c r="D178" s="6">
        <v>1425</v>
      </c>
      <c r="E178" s="6" t="s">
        <v>19</v>
      </c>
      <c r="F178" s="6">
        <v>5700</v>
      </c>
      <c r="H178" s="15" t="s">
        <v>38</v>
      </c>
      <c r="I178" s="16"/>
      <c r="J178" s="16">
        <v>220672</v>
      </c>
      <c r="K178" s="16">
        <v>366693</v>
      </c>
      <c r="L178" s="16">
        <v>107153</v>
      </c>
      <c r="M178" s="16">
        <v>133294</v>
      </c>
      <c r="N178" s="16">
        <v>57684</v>
      </c>
      <c r="O178" s="16">
        <v>885496</v>
      </c>
    </row>
    <row r="179" spans="1:15" x14ac:dyDescent="0.25">
      <c r="A179" s="6" t="s">
        <v>27</v>
      </c>
      <c r="B179" s="6" t="s">
        <v>35</v>
      </c>
      <c r="C179" s="6">
        <v>81</v>
      </c>
      <c r="D179" s="6">
        <v>1422</v>
      </c>
      <c r="E179" s="6" t="s">
        <v>19</v>
      </c>
      <c r="F179" s="6">
        <v>115182</v>
      </c>
      <c r="H179" s="13" t="s">
        <v>30</v>
      </c>
      <c r="I179" s="16">
        <v>990075</v>
      </c>
      <c r="J179" s="16">
        <v>720451</v>
      </c>
      <c r="K179" s="16">
        <v>417398</v>
      </c>
      <c r="L179" s="16">
        <v>475338</v>
      </c>
      <c r="M179" s="16">
        <v>455657</v>
      </c>
      <c r="N179" s="16">
        <v>633902</v>
      </c>
      <c r="O179" s="16">
        <v>3692821</v>
      </c>
    </row>
    <row r="180" spans="1:15" x14ac:dyDescent="0.25">
      <c r="A180" s="6" t="s">
        <v>27</v>
      </c>
      <c r="B180" s="6" t="s">
        <v>30</v>
      </c>
      <c r="C180" s="6">
        <v>15</v>
      </c>
      <c r="D180" s="6">
        <v>1022</v>
      </c>
      <c r="E180" s="6" t="s">
        <v>34</v>
      </c>
      <c r="F180" s="6">
        <v>15330</v>
      </c>
      <c r="H180" s="15" t="s">
        <v>34</v>
      </c>
      <c r="I180" s="16">
        <v>442608</v>
      </c>
      <c r="J180" s="16">
        <v>206801</v>
      </c>
      <c r="K180" s="16"/>
      <c r="L180" s="16">
        <v>111895</v>
      </c>
      <c r="M180" s="16">
        <v>49932</v>
      </c>
      <c r="N180" s="16">
        <v>337610</v>
      </c>
      <c r="O180" s="16">
        <v>1148846</v>
      </c>
    </row>
    <row r="181" spans="1:15" x14ac:dyDescent="0.25">
      <c r="A181" s="6" t="s">
        <v>24</v>
      </c>
      <c r="B181" s="6" t="s">
        <v>30</v>
      </c>
      <c r="C181" s="6">
        <v>12</v>
      </c>
      <c r="D181" s="6">
        <v>1376</v>
      </c>
      <c r="E181" s="6" t="s">
        <v>31</v>
      </c>
      <c r="F181" s="6">
        <v>16512</v>
      </c>
      <c r="H181" s="15" t="s">
        <v>37</v>
      </c>
      <c r="I181" s="16">
        <v>151569</v>
      </c>
      <c r="J181" s="16">
        <v>134374</v>
      </c>
      <c r="K181" s="16">
        <v>221608</v>
      </c>
      <c r="L181" s="16">
        <v>184735</v>
      </c>
      <c r="M181" s="16">
        <v>69216</v>
      </c>
      <c r="N181" s="16">
        <v>137600</v>
      </c>
      <c r="O181" s="16">
        <v>899102</v>
      </c>
    </row>
    <row r="182" spans="1:15" x14ac:dyDescent="0.25">
      <c r="A182" s="6" t="s">
        <v>25</v>
      </c>
      <c r="B182" s="6" t="s">
        <v>18</v>
      </c>
      <c r="C182" s="6">
        <v>25</v>
      </c>
      <c r="D182" s="6">
        <v>1110</v>
      </c>
      <c r="E182" s="6" t="s">
        <v>34</v>
      </c>
      <c r="F182" s="6">
        <v>27750</v>
      </c>
      <c r="H182" s="15" t="s">
        <v>19</v>
      </c>
      <c r="I182" s="16">
        <v>157013</v>
      </c>
      <c r="J182" s="16">
        <v>235907</v>
      </c>
      <c r="K182" s="16">
        <v>114444</v>
      </c>
      <c r="L182" s="16"/>
      <c r="M182" s="16">
        <v>156884</v>
      </c>
      <c r="N182" s="16">
        <v>27460</v>
      </c>
      <c r="O182" s="16">
        <v>691708</v>
      </c>
    </row>
    <row r="183" spans="1:15" x14ac:dyDescent="0.25">
      <c r="A183" s="6" t="s">
        <v>28</v>
      </c>
      <c r="B183" s="6" t="s">
        <v>32</v>
      </c>
      <c r="C183" s="6">
        <v>62</v>
      </c>
      <c r="D183" s="6">
        <v>1200</v>
      </c>
      <c r="E183" s="6" t="s">
        <v>34</v>
      </c>
      <c r="F183" s="6">
        <v>74400</v>
      </c>
      <c r="H183" s="15" t="s">
        <v>31</v>
      </c>
      <c r="I183" s="16">
        <v>157685</v>
      </c>
      <c r="J183" s="16">
        <v>121065</v>
      </c>
      <c r="K183" s="16">
        <v>81346</v>
      </c>
      <c r="L183" s="16"/>
      <c r="M183" s="16">
        <v>100665</v>
      </c>
      <c r="N183" s="16">
        <v>131232</v>
      </c>
      <c r="O183" s="16">
        <v>591993</v>
      </c>
    </row>
    <row r="184" spans="1:15" x14ac:dyDescent="0.25">
      <c r="A184" s="6" t="s">
        <v>28</v>
      </c>
      <c r="B184" s="6" t="s">
        <v>35</v>
      </c>
      <c r="C184" s="6">
        <v>2</v>
      </c>
      <c r="D184" s="6">
        <v>1431</v>
      </c>
      <c r="E184" s="6" t="s">
        <v>37</v>
      </c>
      <c r="F184" s="6">
        <v>2862</v>
      </c>
      <c r="H184" s="15" t="s">
        <v>38</v>
      </c>
      <c r="I184" s="16">
        <v>81200</v>
      </c>
      <c r="J184" s="16">
        <v>22304</v>
      </c>
      <c r="K184" s="16"/>
      <c r="L184" s="16">
        <v>178708</v>
      </c>
      <c r="M184" s="16">
        <v>78960</v>
      </c>
      <c r="N184" s="16"/>
      <c r="O184" s="16">
        <v>361172</v>
      </c>
    </row>
    <row r="185" spans="1:15" x14ac:dyDescent="0.25">
      <c r="A185" s="6" t="s">
        <v>26</v>
      </c>
      <c r="B185" s="6" t="s">
        <v>18</v>
      </c>
      <c r="C185" s="6">
        <v>96</v>
      </c>
      <c r="D185" s="6">
        <v>1032</v>
      </c>
      <c r="E185" s="6" t="s">
        <v>31</v>
      </c>
      <c r="F185" s="6">
        <v>99072</v>
      </c>
      <c r="H185" s="13" t="s">
        <v>36</v>
      </c>
      <c r="I185" s="16">
        <v>775783</v>
      </c>
      <c r="J185" s="16">
        <v>506835</v>
      </c>
      <c r="K185" s="16">
        <v>814447</v>
      </c>
      <c r="L185" s="16">
        <v>948957</v>
      </c>
      <c r="M185" s="16">
        <v>658007</v>
      </c>
      <c r="N185" s="16">
        <v>369245</v>
      </c>
      <c r="O185" s="16">
        <v>4073274</v>
      </c>
    </row>
    <row r="186" spans="1:15" x14ac:dyDescent="0.25">
      <c r="A186" s="6" t="s">
        <v>25</v>
      </c>
      <c r="B186" s="6" t="s">
        <v>22</v>
      </c>
      <c r="C186" s="6">
        <v>39</v>
      </c>
      <c r="D186" s="6">
        <v>1397</v>
      </c>
      <c r="E186" s="6" t="s">
        <v>19</v>
      </c>
      <c r="F186" s="6">
        <v>54483</v>
      </c>
      <c r="H186" s="15" t="s">
        <v>34</v>
      </c>
      <c r="I186" s="16"/>
      <c r="J186" s="16">
        <v>168261</v>
      </c>
      <c r="K186" s="16">
        <v>99582</v>
      </c>
      <c r="L186" s="16">
        <v>29547</v>
      </c>
      <c r="M186" s="16">
        <v>147175</v>
      </c>
      <c r="N186" s="16">
        <v>49773</v>
      </c>
      <c r="O186" s="16">
        <v>494338</v>
      </c>
    </row>
    <row r="187" spans="1:15" x14ac:dyDescent="0.25">
      <c r="A187" s="6" t="s">
        <v>24</v>
      </c>
      <c r="B187" s="6" t="s">
        <v>32</v>
      </c>
      <c r="C187" s="6">
        <v>99</v>
      </c>
      <c r="D187" s="6">
        <v>1381</v>
      </c>
      <c r="E187" s="6" t="s">
        <v>19</v>
      </c>
      <c r="F187" s="6">
        <v>136719</v>
      </c>
      <c r="H187" s="15" t="s">
        <v>37</v>
      </c>
      <c r="I187" s="16">
        <v>233995</v>
      </c>
      <c r="J187" s="16">
        <v>147000</v>
      </c>
      <c r="K187" s="16">
        <v>352713</v>
      </c>
      <c r="L187" s="16">
        <v>215479</v>
      </c>
      <c r="M187" s="16">
        <v>227769</v>
      </c>
      <c r="N187" s="16">
        <v>20205</v>
      </c>
      <c r="O187" s="16">
        <v>1197161</v>
      </c>
    </row>
    <row r="188" spans="1:15" x14ac:dyDescent="0.25">
      <c r="A188" s="6" t="s">
        <v>28</v>
      </c>
      <c r="B188" s="6" t="s">
        <v>33</v>
      </c>
      <c r="C188" s="6">
        <v>81</v>
      </c>
      <c r="D188" s="6">
        <v>1024</v>
      </c>
      <c r="E188" s="6" t="s">
        <v>34</v>
      </c>
      <c r="F188" s="6">
        <v>82944</v>
      </c>
      <c r="H188" s="15" t="s">
        <v>19</v>
      </c>
      <c r="I188" s="16">
        <v>66660</v>
      </c>
      <c r="J188" s="16">
        <v>64350</v>
      </c>
      <c r="K188" s="16">
        <v>61128</v>
      </c>
      <c r="L188" s="16">
        <v>196166</v>
      </c>
      <c r="M188" s="16"/>
      <c r="N188" s="16">
        <v>86860</v>
      </c>
      <c r="O188" s="16">
        <v>475164</v>
      </c>
    </row>
    <row r="189" spans="1:15" x14ac:dyDescent="0.25">
      <c r="A189" s="6" t="s">
        <v>17</v>
      </c>
      <c r="B189" s="6" t="s">
        <v>30</v>
      </c>
      <c r="C189" s="6">
        <v>57</v>
      </c>
      <c r="D189" s="6">
        <v>1200</v>
      </c>
      <c r="E189" s="6" t="s">
        <v>31</v>
      </c>
      <c r="F189" s="6">
        <v>68400</v>
      </c>
      <c r="H189" s="15" t="s">
        <v>31</v>
      </c>
      <c r="I189" s="16">
        <v>450954</v>
      </c>
      <c r="J189" s="16"/>
      <c r="K189" s="16">
        <v>301024</v>
      </c>
      <c r="L189" s="16">
        <v>211319</v>
      </c>
      <c r="M189" s="16">
        <v>227889</v>
      </c>
      <c r="N189" s="16"/>
      <c r="O189" s="16">
        <v>1191186</v>
      </c>
    </row>
    <row r="190" spans="1:15" x14ac:dyDescent="0.25">
      <c r="A190" s="6" t="s">
        <v>26</v>
      </c>
      <c r="B190" s="6" t="s">
        <v>36</v>
      </c>
      <c r="C190" s="6">
        <v>87</v>
      </c>
      <c r="D190" s="6">
        <v>1042</v>
      </c>
      <c r="E190" s="6" t="s">
        <v>34</v>
      </c>
      <c r="F190" s="6">
        <v>90654</v>
      </c>
      <c r="H190" s="15" t="s">
        <v>38</v>
      </c>
      <c r="I190" s="16">
        <v>24174</v>
      </c>
      <c r="J190" s="16">
        <v>127224</v>
      </c>
      <c r="K190" s="16"/>
      <c r="L190" s="16">
        <v>296446</v>
      </c>
      <c r="M190" s="16">
        <v>55174</v>
      </c>
      <c r="N190" s="16">
        <v>212407</v>
      </c>
      <c r="O190" s="16">
        <v>715425</v>
      </c>
    </row>
    <row r="191" spans="1:15" x14ac:dyDescent="0.25">
      <c r="A191" s="6" t="s">
        <v>26</v>
      </c>
      <c r="B191" s="6" t="s">
        <v>32</v>
      </c>
      <c r="C191" s="6">
        <v>81</v>
      </c>
      <c r="D191" s="6">
        <v>1183</v>
      </c>
      <c r="E191" s="6" t="s">
        <v>34</v>
      </c>
      <c r="F191" s="6">
        <v>95823</v>
      </c>
      <c r="H191" s="13" t="s">
        <v>29</v>
      </c>
      <c r="I191" s="16">
        <v>3362783</v>
      </c>
      <c r="J191" s="16">
        <v>5398419</v>
      </c>
      <c r="K191" s="16">
        <v>4982982</v>
      </c>
      <c r="L191" s="16">
        <v>4656024</v>
      </c>
      <c r="M191" s="16">
        <v>4943656</v>
      </c>
      <c r="N191" s="16">
        <v>4986678</v>
      </c>
      <c r="O191" s="16">
        <v>28330542</v>
      </c>
    </row>
    <row r="192" spans="1:15" x14ac:dyDescent="0.25">
      <c r="A192" s="6" t="s">
        <v>24</v>
      </c>
      <c r="B192" s="6" t="s">
        <v>36</v>
      </c>
      <c r="C192" s="6">
        <v>59</v>
      </c>
      <c r="D192" s="6">
        <v>1180</v>
      </c>
      <c r="E192" s="6" t="s">
        <v>31</v>
      </c>
      <c r="F192" s="6">
        <v>69620</v>
      </c>
    </row>
    <row r="193" spans="1:6" x14ac:dyDescent="0.25">
      <c r="A193" s="6" t="s">
        <v>17</v>
      </c>
      <c r="B193" s="6" t="s">
        <v>22</v>
      </c>
      <c r="C193" s="6">
        <v>8</v>
      </c>
      <c r="D193" s="6">
        <v>1365</v>
      </c>
      <c r="E193" s="6" t="s">
        <v>19</v>
      </c>
      <c r="F193" s="6">
        <v>10920</v>
      </c>
    </row>
    <row r="194" spans="1:6" x14ac:dyDescent="0.25">
      <c r="A194" s="6" t="s">
        <v>17</v>
      </c>
      <c r="B194" s="6" t="s">
        <v>36</v>
      </c>
      <c r="C194" s="6">
        <v>23</v>
      </c>
      <c r="D194" s="6">
        <v>1035</v>
      </c>
      <c r="E194" s="6" t="s">
        <v>34</v>
      </c>
      <c r="F194" s="6">
        <v>23805</v>
      </c>
    </row>
    <row r="195" spans="1:6" x14ac:dyDescent="0.25">
      <c r="A195" s="6" t="s">
        <v>26</v>
      </c>
      <c r="B195" s="6" t="s">
        <v>33</v>
      </c>
      <c r="C195" s="6">
        <v>88</v>
      </c>
      <c r="D195" s="6">
        <v>1021</v>
      </c>
      <c r="E195" s="6" t="s">
        <v>34</v>
      </c>
      <c r="F195" s="6">
        <v>89848</v>
      </c>
    </row>
    <row r="196" spans="1:6" x14ac:dyDescent="0.25">
      <c r="A196" s="6" t="s">
        <v>17</v>
      </c>
      <c r="B196" s="6" t="s">
        <v>33</v>
      </c>
      <c r="C196" s="6">
        <v>57</v>
      </c>
      <c r="D196" s="6">
        <v>1053</v>
      </c>
      <c r="E196" s="6" t="s">
        <v>37</v>
      </c>
      <c r="F196" s="6">
        <v>60021</v>
      </c>
    </row>
    <row r="197" spans="1:6" x14ac:dyDescent="0.25">
      <c r="A197" s="6" t="s">
        <v>17</v>
      </c>
      <c r="B197" s="6" t="s">
        <v>30</v>
      </c>
      <c r="C197" s="6">
        <v>6</v>
      </c>
      <c r="D197" s="6">
        <v>1254</v>
      </c>
      <c r="E197" s="6" t="s">
        <v>19</v>
      </c>
      <c r="F197" s="6">
        <v>7524</v>
      </c>
    </row>
    <row r="198" spans="1:6" x14ac:dyDescent="0.25">
      <c r="A198" s="6" t="s">
        <v>26</v>
      </c>
      <c r="B198" s="6" t="s">
        <v>33</v>
      </c>
      <c r="C198" s="6">
        <v>80</v>
      </c>
      <c r="D198" s="6">
        <v>1459</v>
      </c>
      <c r="E198" s="6" t="s">
        <v>38</v>
      </c>
      <c r="F198" s="6">
        <v>116720</v>
      </c>
    </row>
    <row r="199" spans="1:6" x14ac:dyDescent="0.25">
      <c r="A199" s="6" t="s">
        <v>26</v>
      </c>
      <c r="B199" s="6" t="s">
        <v>22</v>
      </c>
      <c r="C199" s="6">
        <v>74</v>
      </c>
      <c r="D199" s="6">
        <v>1459</v>
      </c>
      <c r="E199" s="6" t="s">
        <v>37</v>
      </c>
      <c r="F199" s="6">
        <v>107966</v>
      </c>
    </row>
    <row r="200" spans="1:6" x14ac:dyDescent="0.25">
      <c r="A200" s="6" t="s">
        <v>24</v>
      </c>
      <c r="B200" s="6" t="s">
        <v>18</v>
      </c>
      <c r="C200" s="6">
        <v>35</v>
      </c>
      <c r="D200" s="6">
        <v>1142</v>
      </c>
      <c r="E200" s="6" t="s">
        <v>31</v>
      </c>
      <c r="F200" s="6">
        <v>39970</v>
      </c>
    </row>
    <row r="201" spans="1:6" x14ac:dyDescent="0.25">
      <c r="A201" s="6" t="s">
        <v>25</v>
      </c>
      <c r="B201" s="6" t="s">
        <v>33</v>
      </c>
      <c r="C201" s="6">
        <v>26</v>
      </c>
      <c r="D201" s="6">
        <v>1500</v>
      </c>
      <c r="E201" s="6" t="s">
        <v>38</v>
      </c>
      <c r="F201" s="6">
        <v>39000</v>
      </c>
    </row>
    <row r="202" spans="1:6" x14ac:dyDescent="0.25">
      <c r="A202" s="6" t="s">
        <v>28</v>
      </c>
      <c r="B202" s="6" t="s">
        <v>18</v>
      </c>
      <c r="C202" s="6">
        <v>12</v>
      </c>
      <c r="D202" s="6">
        <v>1266</v>
      </c>
      <c r="E202" s="6" t="s">
        <v>37</v>
      </c>
      <c r="F202" s="6">
        <v>15192</v>
      </c>
    </row>
    <row r="203" spans="1:6" x14ac:dyDescent="0.25">
      <c r="A203" s="6" t="s">
        <v>28</v>
      </c>
      <c r="B203" s="6" t="s">
        <v>30</v>
      </c>
      <c r="C203" s="6">
        <v>5</v>
      </c>
      <c r="D203" s="6">
        <v>1043</v>
      </c>
      <c r="E203" s="6" t="s">
        <v>31</v>
      </c>
      <c r="F203" s="6">
        <v>5215</v>
      </c>
    </row>
    <row r="204" spans="1:6" x14ac:dyDescent="0.25">
      <c r="A204" s="6" t="s">
        <v>27</v>
      </c>
      <c r="B204" s="6" t="s">
        <v>22</v>
      </c>
      <c r="C204" s="6">
        <v>19</v>
      </c>
      <c r="D204" s="6">
        <v>1001</v>
      </c>
      <c r="E204" s="6" t="s">
        <v>34</v>
      </c>
      <c r="F204" s="6">
        <v>19019</v>
      </c>
    </row>
    <row r="205" spans="1:6" x14ac:dyDescent="0.25">
      <c r="A205" s="6" t="s">
        <v>24</v>
      </c>
      <c r="B205" s="6" t="s">
        <v>36</v>
      </c>
      <c r="C205" s="6">
        <v>100</v>
      </c>
      <c r="D205" s="6">
        <v>1181</v>
      </c>
      <c r="E205" s="6" t="s">
        <v>31</v>
      </c>
      <c r="F205" s="6">
        <v>118100</v>
      </c>
    </row>
    <row r="206" spans="1:6" x14ac:dyDescent="0.25">
      <c r="A206" s="6" t="s">
        <v>17</v>
      </c>
      <c r="B206" s="6" t="s">
        <v>32</v>
      </c>
      <c r="C206" s="6">
        <v>74</v>
      </c>
      <c r="D206" s="6">
        <v>1109</v>
      </c>
      <c r="E206" s="6" t="s">
        <v>19</v>
      </c>
      <c r="F206" s="6">
        <v>82066</v>
      </c>
    </row>
    <row r="207" spans="1:6" x14ac:dyDescent="0.25">
      <c r="A207" s="6" t="s">
        <v>28</v>
      </c>
      <c r="B207" s="6" t="s">
        <v>33</v>
      </c>
      <c r="C207" s="6">
        <v>39</v>
      </c>
      <c r="D207" s="6">
        <v>1178</v>
      </c>
      <c r="E207" s="6" t="s">
        <v>38</v>
      </c>
      <c r="F207" s="6">
        <v>45942</v>
      </c>
    </row>
    <row r="208" spans="1:6" x14ac:dyDescent="0.25">
      <c r="A208" s="6" t="s">
        <v>26</v>
      </c>
      <c r="B208" s="6" t="s">
        <v>33</v>
      </c>
      <c r="C208" s="6">
        <v>9</v>
      </c>
      <c r="D208" s="6">
        <v>1117</v>
      </c>
      <c r="E208" s="6" t="s">
        <v>37</v>
      </c>
      <c r="F208" s="6">
        <v>10053</v>
      </c>
    </row>
    <row r="209" spans="1:6" x14ac:dyDescent="0.25">
      <c r="A209" s="6" t="s">
        <v>25</v>
      </c>
      <c r="B209" s="6" t="s">
        <v>22</v>
      </c>
      <c r="C209" s="6">
        <v>5</v>
      </c>
      <c r="D209" s="6">
        <v>1389</v>
      </c>
      <c r="E209" s="6" t="s">
        <v>37</v>
      </c>
      <c r="F209" s="6">
        <v>6945</v>
      </c>
    </row>
    <row r="210" spans="1:6" x14ac:dyDescent="0.25">
      <c r="A210" s="6" t="s">
        <v>24</v>
      </c>
      <c r="B210" s="6" t="s">
        <v>36</v>
      </c>
      <c r="C210" s="6">
        <v>35</v>
      </c>
      <c r="D210" s="6">
        <v>1031</v>
      </c>
      <c r="E210" s="6" t="s">
        <v>31</v>
      </c>
      <c r="F210" s="6">
        <v>36085</v>
      </c>
    </row>
    <row r="211" spans="1:6" x14ac:dyDescent="0.25">
      <c r="A211" s="6" t="s">
        <v>25</v>
      </c>
      <c r="B211" s="6" t="s">
        <v>18</v>
      </c>
      <c r="C211" s="6">
        <v>89</v>
      </c>
      <c r="D211" s="6">
        <v>1064</v>
      </c>
      <c r="E211" s="6" t="s">
        <v>34</v>
      </c>
      <c r="F211" s="6">
        <v>94696</v>
      </c>
    </row>
    <row r="212" spans="1:6" x14ac:dyDescent="0.25">
      <c r="A212" s="6" t="s">
        <v>25</v>
      </c>
      <c r="B212" s="6" t="s">
        <v>30</v>
      </c>
      <c r="C212" s="6">
        <v>79</v>
      </c>
      <c r="D212" s="6">
        <v>1354</v>
      </c>
      <c r="E212" s="6" t="s">
        <v>37</v>
      </c>
      <c r="F212" s="6">
        <v>106966</v>
      </c>
    </row>
    <row r="213" spans="1:6" x14ac:dyDescent="0.25">
      <c r="A213" s="6" t="s">
        <v>24</v>
      </c>
      <c r="B213" s="6" t="s">
        <v>30</v>
      </c>
      <c r="C213" s="6">
        <v>58</v>
      </c>
      <c r="D213" s="6">
        <v>1474</v>
      </c>
      <c r="E213" s="6" t="s">
        <v>34</v>
      </c>
      <c r="F213" s="6">
        <v>85492</v>
      </c>
    </row>
    <row r="214" spans="1:6" x14ac:dyDescent="0.25">
      <c r="A214" s="6" t="s">
        <v>27</v>
      </c>
      <c r="B214" s="6" t="s">
        <v>36</v>
      </c>
      <c r="C214" s="6">
        <v>91</v>
      </c>
      <c r="D214" s="6">
        <v>1297</v>
      </c>
      <c r="E214" s="6" t="s">
        <v>31</v>
      </c>
      <c r="F214" s="6">
        <v>118027</v>
      </c>
    </row>
    <row r="215" spans="1:6" x14ac:dyDescent="0.25">
      <c r="A215" s="6" t="s">
        <v>28</v>
      </c>
      <c r="B215" s="6" t="s">
        <v>33</v>
      </c>
      <c r="C215" s="6">
        <v>23</v>
      </c>
      <c r="D215" s="6">
        <v>1309</v>
      </c>
      <c r="E215" s="6" t="s">
        <v>37</v>
      </c>
      <c r="F215" s="6">
        <v>30107</v>
      </c>
    </row>
    <row r="216" spans="1:6" x14ac:dyDescent="0.25">
      <c r="A216" s="6" t="s">
        <v>24</v>
      </c>
      <c r="B216" s="6" t="s">
        <v>33</v>
      </c>
      <c r="C216" s="6">
        <v>59</v>
      </c>
      <c r="D216" s="6">
        <v>1165</v>
      </c>
      <c r="E216" s="6" t="s">
        <v>31</v>
      </c>
      <c r="F216" s="6">
        <v>68735</v>
      </c>
    </row>
    <row r="217" spans="1:6" x14ac:dyDescent="0.25">
      <c r="A217" s="6" t="s">
        <v>26</v>
      </c>
      <c r="B217" s="6" t="s">
        <v>33</v>
      </c>
      <c r="C217" s="6">
        <v>40</v>
      </c>
      <c r="D217" s="6">
        <v>1302</v>
      </c>
      <c r="E217" s="6" t="s">
        <v>34</v>
      </c>
      <c r="F217" s="6">
        <v>52080</v>
      </c>
    </row>
    <row r="218" spans="1:6" x14ac:dyDescent="0.25">
      <c r="A218" s="6" t="s">
        <v>26</v>
      </c>
      <c r="B218" s="6" t="s">
        <v>18</v>
      </c>
      <c r="C218" s="6">
        <v>58</v>
      </c>
      <c r="D218" s="6">
        <v>1080</v>
      </c>
      <c r="E218" s="6" t="s">
        <v>34</v>
      </c>
      <c r="F218" s="6">
        <v>62640</v>
      </c>
    </row>
    <row r="219" spans="1:6" x14ac:dyDescent="0.25">
      <c r="A219" s="6" t="s">
        <v>26</v>
      </c>
      <c r="B219" s="6" t="s">
        <v>18</v>
      </c>
      <c r="C219" s="6">
        <v>54</v>
      </c>
      <c r="D219" s="6">
        <v>1204</v>
      </c>
      <c r="E219" s="6" t="s">
        <v>19</v>
      </c>
      <c r="F219" s="6">
        <v>65016</v>
      </c>
    </row>
    <row r="220" spans="1:6" x14ac:dyDescent="0.25">
      <c r="A220" s="6" t="s">
        <v>17</v>
      </c>
      <c r="B220" s="6" t="s">
        <v>32</v>
      </c>
      <c r="C220" s="6">
        <v>30</v>
      </c>
      <c r="D220" s="6">
        <v>1057</v>
      </c>
      <c r="E220" s="6" t="s">
        <v>37</v>
      </c>
      <c r="F220" s="6">
        <v>31710</v>
      </c>
    </row>
    <row r="221" spans="1:6" x14ac:dyDescent="0.25">
      <c r="A221" s="6" t="s">
        <v>26</v>
      </c>
      <c r="B221" s="6" t="s">
        <v>36</v>
      </c>
      <c r="C221" s="6">
        <v>88</v>
      </c>
      <c r="D221" s="6">
        <v>1288</v>
      </c>
      <c r="E221" s="6" t="s">
        <v>31</v>
      </c>
      <c r="F221" s="6">
        <v>113344</v>
      </c>
    </row>
    <row r="222" spans="1:6" x14ac:dyDescent="0.25">
      <c r="A222" s="6" t="s">
        <v>28</v>
      </c>
      <c r="B222" s="6" t="s">
        <v>35</v>
      </c>
      <c r="C222" s="6">
        <v>16</v>
      </c>
      <c r="D222" s="6">
        <v>1105</v>
      </c>
      <c r="E222" s="6" t="s">
        <v>19</v>
      </c>
      <c r="F222" s="6">
        <v>17680</v>
      </c>
    </row>
    <row r="223" spans="1:6" x14ac:dyDescent="0.25">
      <c r="A223" s="6" t="s">
        <v>25</v>
      </c>
      <c r="B223" s="6" t="s">
        <v>35</v>
      </c>
      <c r="C223" s="6">
        <v>80</v>
      </c>
      <c r="D223" s="6">
        <v>1269</v>
      </c>
      <c r="E223" s="6" t="s">
        <v>37</v>
      </c>
      <c r="F223" s="6">
        <v>101520</v>
      </c>
    </row>
    <row r="224" spans="1:6" x14ac:dyDescent="0.25">
      <c r="A224" s="6" t="s">
        <v>27</v>
      </c>
      <c r="B224" s="6" t="s">
        <v>33</v>
      </c>
      <c r="C224" s="6">
        <v>98</v>
      </c>
      <c r="D224" s="6">
        <v>1177</v>
      </c>
      <c r="E224" s="6" t="s">
        <v>34</v>
      </c>
      <c r="F224" s="6">
        <v>115346</v>
      </c>
    </row>
    <row r="225" spans="1:6" x14ac:dyDescent="0.25">
      <c r="A225" s="6" t="s">
        <v>27</v>
      </c>
      <c r="B225" s="6" t="s">
        <v>22</v>
      </c>
      <c r="C225" s="6">
        <v>52</v>
      </c>
      <c r="D225" s="6">
        <v>1461</v>
      </c>
      <c r="E225" s="6" t="s">
        <v>37</v>
      </c>
      <c r="F225" s="6">
        <v>75972</v>
      </c>
    </row>
    <row r="226" spans="1:6" x14ac:dyDescent="0.25">
      <c r="A226" s="6" t="s">
        <v>26</v>
      </c>
      <c r="B226" s="6" t="s">
        <v>36</v>
      </c>
      <c r="C226" s="6">
        <v>58</v>
      </c>
      <c r="D226" s="6">
        <v>1290</v>
      </c>
      <c r="E226" s="6" t="s">
        <v>31</v>
      </c>
      <c r="F226" s="6">
        <v>74820</v>
      </c>
    </row>
    <row r="227" spans="1:6" x14ac:dyDescent="0.25">
      <c r="A227" s="6" t="s">
        <v>17</v>
      </c>
      <c r="B227" s="6" t="s">
        <v>30</v>
      </c>
      <c r="C227" s="6">
        <v>69</v>
      </c>
      <c r="D227" s="6">
        <v>1175</v>
      </c>
      <c r="E227" s="6" t="s">
        <v>37</v>
      </c>
      <c r="F227" s="6">
        <v>81075</v>
      </c>
    </row>
    <row r="228" spans="1:6" x14ac:dyDescent="0.25">
      <c r="A228" s="6" t="s">
        <v>28</v>
      </c>
      <c r="B228" s="6" t="s">
        <v>35</v>
      </c>
      <c r="C228" s="6">
        <v>55</v>
      </c>
      <c r="D228" s="6">
        <v>1425</v>
      </c>
      <c r="E228" s="6" t="s">
        <v>38</v>
      </c>
      <c r="F228" s="6">
        <v>78375</v>
      </c>
    </row>
    <row r="229" spans="1:6" x14ac:dyDescent="0.25">
      <c r="A229" s="6" t="s">
        <v>17</v>
      </c>
      <c r="B229" s="6" t="s">
        <v>22</v>
      </c>
      <c r="C229" s="6">
        <v>89</v>
      </c>
      <c r="D229" s="6">
        <v>1369</v>
      </c>
      <c r="E229" s="6" t="s">
        <v>38</v>
      </c>
      <c r="F229" s="6">
        <v>121841</v>
      </c>
    </row>
    <row r="230" spans="1:6" x14ac:dyDescent="0.25">
      <c r="A230" s="6" t="s">
        <v>26</v>
      </c>
      <c r="B230" s="6" t="s">
        <v>33</v>
      </c>
      <c r="C230" s="6">
        <v>33</v>
      </c>
      <c r="D230" s="6">
        <v>1477</v>
      </c>
      <c r="E230" s="6" t="s">
        <v>34</v>
      </c>
      <c r="F230" s="6">
        <v>48741</v>
      </c>
    </row>
    <row r="231" spans="1:6" x14ac:dyDescent="0.25">
      <c r="A231" s="6" t="s">
        <v>17</v>
      </c>
      <c r="B231" s="6" t="s">
        <v>18</v>
      </c>
      <c r="C231" s="6">
        <v>44</v>
      </c>
      <c r="D231" s="6">
        <v>1102</v>
      </c>
      <c r="E231" s="6" t="s">
        <v>37</v>
      </c>
      <c r="F231" s="6">
        <v>48488</v>
      </c>
    </row>
    <row r="232" spans="1:6" x14ac:dyDescent="0.25">
      <c r="A232" s="6" t="s">
        <v>25</v>
      </c>
      <c r="B232" s="6" t="s">
        <v>35</v>
      </c>
      <c r="C232" s="6">
        <v>86</v>
      </c>
      <c r="D232" s="6">
        <v>1348</v>
      </c>
      <c r="E232" s="6" t="s">
        <v>34</v>
      </c>
      <c r="F232" s="6">
        <v>115928</v>
      </c>
    </row>
    <row r="233" spans="1:6" x14ac:dyDescent="0.25">
      <c r="A233" s="6" t="s">
        <v>27</v>
      </c>
      <c r="B233" s="6" t="s">
        <v>36</v>
      </c>
      <c r="C233" s="6">
        <v>12</v>
      </c>
      <c r="D233" s="6">
        <v>1254</v>
      </c>
      <c r="E233" s="6" t="s">
        <v>31</v>
      </c>
      <c r="F233" s="6">
        <v>15048</v>
      </c>
    </row>
    <row r="234" spans="1:6" x14ac:dyDescent="0.25">
      <c r="A234" s="6" t="s">
        <v>17</v>
      </c>
      <c r="B234" s="6" t="s">
        <v>18</v>
      </c>
      <c r="C234" s="6">
        <v>36</v>
      </c>
      <c r="D234" s="6">
        <v>1483</v>
      </c>
      <c r="E234" s="6" t="s">
        <v>31</v>
      </c>
      <c r="F234" s="6">
        <v>53388</v>
      </c>
    </row>
    <row r="235" spans="1:6" x14ac:dyDescent="0.25">
      <c r="A235" s="6" t="s">
        <v>17</v>
      </c>
      <c r="B235" s="6" t="s">
        <v>36</v>
      </c>
      <c r="C235" s="6">
        <v>24</v>
      </c>
      <c r="D235" s="6">
        <v>1082</v>
      </c>
      <c r="E235" s="6" t="s">
        <v>34</v>
      </c>
      <c r="F235" s="6">
        <v>25968</v>
      </c>
    </row>
    <row r="236" spans="1:6" x14ac:dyDescent="0.25">
      <c r="A236" s="6" t="s">
        <v>17</v>
      </c>
      <c r="B236" s="6" t="s">
        <v>22</v>
      </c>
      <c r="C236" s="6">
        <v>50</v>
      </c>
      <c r="D236" s="6">
        <v>1252</v>
      </c>
      <c r="E236" s="6" t="s">
        <v>34</v>
      </c>
      <c r="F236" s="6">
        <v>62600</v>
      </c>
    </row>
    <row r="237" spans="1:6" x14ac:dyDescent="0.25">
      <c r="A237" s="6" t="s">
        <v>28</v>
      </c>
      <c r="B237" s="6" t="s">
        <v>36</v>
      </c>
      <c r="C237" s="6">
        <v>35</v>
      </c>
      <c r="D237" s="6">
        <v>1229</v>
      </c>
      <c r="E237" s="6" t="s">
        <v>34</v>
      </c>
      <c r="F237" s="6">
        <v>43015</v>
      </c>
    </row>
    <row r="238" spans="1:6" x14ac:dyDescent="0.25">
      <c r="A238" s="6" t="s">
        <v>17</v>
      </c>
      <c r="B238" s="6" t="s">
        <v>18</v>
      </c>
      <c r="C238" s="6">
        <v>74</v>
      </c>
      <c r="D238" s="6">
        <v>1321</v>
      </c>
      <c r="E238" s="6" t="s">
        <v>37</v>
      </c>
      <c r="F238" s="6">
        <v>97754</v>
      </c>
    </row>
    <row r="239" spans="1:6" x14ac:dyDescent="0.25">
      <c r="A239" s="6" t="s">
        <v>28</v>
      </c>
      <c r="B239" s="6" t="s">
        <v>22</v>
      </c>
      <c r="C239" s="6">
        <v>7</v>
      </c>
      <c r="D239" s="6">
        <v>1442</v>
      </c>
      <c r="E239" s="6" t="s">
        <v>38</v>
      </c>
      <c r="F239" s="6">
        <v>10094</v>
      </c>
    </row>
    <row r="240" spans="1:6" x14ac:dyDescent="0.25">
      <c r="A240" s="6" t="s">
        <v>28</v>
      </c>
      <c r="B240" s="6" t="s">
        <v>36</v>
      </c>
      <c r="C240" s="6">
        <v>87</v>
      </c>
      <c r="D240" s="6">
        <v>1135</v>
      </c>
      <c r="E240" s="6" t="s">
        <v>37</v>
      </c>
      <c r="F240" s="6">
        <v>98745</v>
      </c>
    </row>
    <row r="241" spans="1:6" x14ac:dyDescent="0.25">
      <c r="A241" s="6" t="s">
        <v>28</v>
      </c>
      <c r="B241" s="6" t="s">
        <v>22</v>
      </c>
      <c r="C241" s="6">
        <v>96</v>
      </c>
      <c r="D241" s="6">
        <v>1196</v>
      </c>
      <c r="E241" s="6" t="s">
        <v>31</v>
      </c>
      <c r="F241" s="6">
        <v>114816</v>
      </c>
    </row>
    <row r="242" spans="1:6" x14ac:dyDescent="0.25">
      <c r="A242" s="6" t="s">
        <v>25</v>
      </c>
      <c r="B242" s="6" t="s">
        <v>32</v>
      </c>
      <c r="C242" s="6">
        <v>14</v>
      </c>
      <c r="D242" s="6">
        <v>1315</v>
      </c>
      <c r="E242" s="6" t="s">
        <v>31</v>
      </c>
      <c r="F242" s="6">
        <v>18410</v>
      </c>
    </row>
    <row r="243" spans="1:6" x14ac:dyDescent="0.25">
      <c r="A243" s="6" t="s">
        <v>17</v>
      </c>
      <c r="B243" s="6" t="s">
        <v>18</v>
      </c>
      <c r="C243" s="6">
        <v>54</v>
      </c>
      <c r="D243" s="6">
        <v>1076</v>
      </c>
      <c r="E243" s="6" t="s">
        <v>31</v>
      </c>
      <c r="F243" s="6">
        <v>58104</v>
      </c>
    </row>
    <row r="244" spans="1:6" x14ac:dyDescent="0.25">
      <c r="A244" s="6" t="s">
        <v>17</v>
      </c>
      <c r="B244" s="6" t="s">
        <v>32</v>
      </c>
      <c r="C244" s="6">
        <v>77</v>
      </c>
      <c r="D244" s="6">
        <v>1328</v>
      </c>
      <c r="E244" s="6" t="s">
        <v>34</v>
      </c>
      <c r="F244" s="6">
        <v>102256</v>
      </c>
    </row>
    <row r="245" spans="1:6" x14ac:dyDescent="0.25">
      <c r="A245" s="6" t="s">
        <v>28</v>
      </c>
      <c r="B245" s="6" t="s">
        <v>33</v>
      </c>
      <c r="C245" s="6">
        <v>74</v>
      </c>
      <c r="D245" s="6">
        <v>1175</v>
      </c>
      <c r="E245" s="6" t="s">
        <v>31</v>
      </c>
      <c r="F245" s="6">
        <v>86950</v>
      </c>
    </row>
    <row r="246" spans="1:6" x14ac:dyDescent="0.25">
      <c r="A246" s="6" t="s">
        <v>25</v>
      </c>
      <c r="B246" s="6" t="s">
        <v>18</v>
      </c>
      <c r="C246" s="6">
        <v>93</v>
      </c>
      <c r="D246" s="6">
        <v>1287</v>
      </c>
      <c r="E246" s="6" t="s">
        <v>38</v>
      </c>
      <c r="F246" s="6">
        <v>119691</v>
      </c>
    </row>
    <row r="247" spans="1:6" x14ac:dyDescent="0.25">
      <c r="A247" s="6" t="s">
        <v>17</v>
      </c>
      <c r="B247" s="6" t="s">
        <v>22</v>
      </c>
      <c r="C247" s="6">
        <v>60</v>
      </c>
      <c r="D247" s="6">
        <v>1047</v>
      </c>
      <c r="E247" s="6" t="s">
        <v>19</v>
      </c>
      <c r="F247" s="6">
        <v>62820</v>
      </c>
    </row>
    <row r="248" spans="1:6" x14ac:dyDescent="0.25">
      <c r="A248" s="6" t="s">
        <v>27</v>
      </c>
      <c r="B248" s="6" t="s">
        <v>33</v>
      </c>
      <c r="C248" s="6">
        <v>34</v>
      </c>
      <c r="D248" s="6">
        <v>1113</v>
      </c>
      <c r="E248" s="6" t="s">
        <v>19</v>
      </c>
      <c r="F248" s="6">
        <v>37842</v>
      </c>
    </row>
    <row r="249" spans="1:6" x14ac:dyDescent="0.25">
      <c r="A249" s="6" t="s">
        <v>17</v>
      </c>
      <c r="B249" s="6" t="s">
        <v>30</v>
      </c>
      <c r="C249" s="6">
        <v>16</v>
      </c>
      <c r="D249" s="6">
        <v>1246</v>
      </c>
      <c r="E249" s="6" t="s">
        <v>19</v>
      </c>
      <c r="F249" s="6">
        <v>19936</v>
      </c>
    </row>
    <row r="250" spans="1:6" x14ac:dyDescent="0.25">
      <c r="A250" s="6" t="s">
        <v>25</v>
      </c>
      <c r="B250" s="6" t="s">
        <v>35</v>
      </c>
      <c r="C250" s="6">
        <v>52</v>
      </c>
      <c r="D250" s="6">
        <v>1153</v>
      </c>
      <c r="E250" s="6" t="s">
        <v>37</v>
      </c>
      <c r="F250" s="6">
        <v>59956</v>
      </c>
    </row>
    <row r="251" spans="1:6" x14ac:dyDescent="0.25">
      <c r="A251" s="6" t="s">
        <v>24</v>
      </c>
      <c r="B251" s="6" t="s">
        <v>35</v>
      </c>
      <c r="C251" s="6">
        <v>48</v>
      </c>
      <c r="D251" s="6">
        <v>1038</v>
      </c>
      <c r="E251" s="6" t="s">
        <v>31</v>
      </c>
      <c r="F251" s="6">
        <v>49824</v>
      </c>
    </row>
    <row r="252" spans="1:6" x14ac:dyDescent="0.25">
      <c r="A252" s="6" t="s">
        <v>26</v>
      </c>
      <c r="B252" s="6" t="s">
        <v>36</v>
      </c>
      <c r="C252" s="6">
        <v>73</v>
      </c>
      <c r="D252" s="6">
        <v>1449</v>
      </c>
      <c r="E252" s="6" t="s">
        <v>37</v>
      </c>
      <c r="F252" s="6">
        <v>105777</v>
      </c>
    </row>
    <row r="253" spans="1:6" x14ac:dyDescent="0.25">
      <c r="A253" s="6" t="s">
        <v>25</v>
      </c>
      <c r="B253" s="6" t="s">
        <v>32</v>
      </c>
      <c r="C253" s="6">
        <v>10</v>
      </c>
      <c r="D253" s="6">
        <v>1183</v>
      </c>
      <c r="E253" s="6" t="s">
        <v>34</v>
      </c>
      <c r="F253" s="6">
        <v>11830</v>
      </c>
    </row>
    <row r="254" spans="1:6" x14ac:dyDescent="0.25">
      <c r="A254" s="6" t="s">
        <v>17</v>
      </c>
      <c r="B254" s="6" t="s">
        <v>22</v>
      </c>
      <c r="C254" s="6">
        <v>79</v>
      </c>
      <c r="D254" s="6">
        <v>1455</v>
      </c>
      <c r="E254" s="6" t="s">
        <v>31</v>
      </c>
      <c r="F254" s="6">
        <v>114945</v>
      </c>
    </row>
    <row r="255" spans="1:6" x14ac:dyDescent="0.25">
      <c r="A255" s="6" t="s">
        <v>25</v>
      </c>
      <c r="B255" s="6" t="s">
        <v>36</v>
      </c>
      <c r="C255" s="6">
        <v>100</v>
      </c>
      <c r="D255" s="6">
        <v>1470</v>
      </c>
      <c r="E255" s="6" t="s">
        <v>37</v>
      </c>
      <c r="F255" s="6">
        <v>147000</v>
      </c>
    </row>
    <row r="256" spans="1:6" x14ac:dyDescent="0.25">
      <c r="A256" s="6" t="s">
        <v>27</v>
      </c>
      <c r="B256" s="6" t="s">
        <v>36</v>
      </c>
      <c r="C256" s="6">
        <v>74</v>
      </c>
      <c r="D256" s="6">
        <v>1223</v>
      </c>
      <c r="E256" s="6" t="s">
        <v>19</v>
      </c>
      <c r="F256" s="6">
        <v>90502</v>
      </c>
    </row>
    <row r="257" spans="1:6" x14ac:dyDescent="0.25">
      <c r="A257" s="6" t="s">
        <v>25</v>
      </c>
      <c r="B257" s="6" t="s">
        <v>18</v>
      </c>
      <c r="C257" s="6">
        <v>3</v>
      </c>
      <c r="D257" s="6">
        <v>1425</v>
      </c>
      <c r="E257" s="6" t="s">
        <v>31</v>
      </c>
      <c r="F257" s="6">
        <v>4275</v>
      </c>
    </row>
    <row r="258" spans="1:6" x14ac:dyDescent="0.25">
      <c r="A258" s="6" t="s">
        <v>27</v>
      </c>
      <c r="B258" s="6" t="s">
        <v>36</v>
      </c>
      <c r="C258" s="6">
        <v>28</v>
      </c>
      <c r="D258" s="6">
        <v>1131</v>
      </c>
      <c r="E258" s="6" t="s">
        <v>31</v>
      </c>
      <c r="F258" s="6">
        <v>31668</v>
      </c>
    </row>
    <row r="259" spans="1:6" x14ac:dyDescent="0.25">
      <c r="A259" s="6" t="s">
        <v>24</v>
      </c>
      <c r="B259" s="6" t="s">
        <v>35</v>
      </c>
      <c r="C259" s="6">
        <v>84</v>
      </c>
      <c r="D259" s="6">
        <v>1037</v>
      </c>
      <c r="E259" s="6" t="s">
        <v>38</v>
      </c>
      <c r="F259" s="6">
        <v>87108</v>
      </c>
    </row>
    <row r="260" spans="1:6" x14ac:dyDescent="0.25">
      <c r="A260" s="6" t="s">
        <v>27</v>
      </c>
      <c r="B260" s="6" t="s">
        <v>33</v>
      </c>
      <c r="C260" s="6">
        <v>43</v>
      </c>
      <c r="D260" s="6">
        <v>1419</v>
      </c>
      <c r="E260" s="6" t="s">
        <v>37</v>
      </c>
      <c r="F260" s="6">
        <v>61017</v>
      </c>
    </row>
    <row r="261" spans="1:6" x14ac:dyDescent="0.25">
      <c r="A261" s="6" t="s">
        <v>28</v>
      </c>
      <c r="B261" s="6" t="s">
        <v>35</v>
      </c>
      <c r="C261" s="6">
        <v>45</v>
      </c>
      <c r="D261" s="6">
        <v>1471</v>
      </c>
      <c r="E261" s="6" t="s">
        <v>37</v>
      </c>
      <c r="F261" s="6">
        <v>66195</v>
      </c>
    </row>
    <row r="262" spans="1:6" x14ac:dyDescent="0.25">
      <c r="A262" s="6" t="s">
        <v>26</v>
      </c>
      <c r="B262" s="6" t="s">
        <v>35</v>
      </c>
      <c r="C262" s="6">
        <v>99</v>
      </c>
      <c r="D262" s="6">
        <v>1402</v>
      </c>
      <c r="E262" s="6" t="s">
        <v>37</v>
      </c>
      <c r="F262" s="6">
        <v>138798</v>
      </c>
    </row>
    <row r="263" spans="1:6" x14ac:dyDescent="0.25">
      <c r="A263" s="6" t="s">
        <v>26</v>
      </c>
      <c r="B263" s="6" t="s">
        <v>33</v>
      </c>
      <c r="C263" s="6">
        <v>35</v>
      </c>
      <c r="D263" s="6">
        <v>1405</v>
      </c>
      <c r="E263" s="6" t="s">
        <v>38</v>
      </c>
      <c r="F263" s="6">
        <v>49175</v>
      </c>
    </row>
    <row r="264" spans="1:6" x14ac:dyDescent="0.25">
      <c r="A264" s="6" t="s">
        <v>27</v>
      </c>
      <c r="B264" s="6" t="s">
        <v>36</v>
      </c>
      <c r="C264" s="6">
        <v>27</v>
      </c>
      <c r="D264" s="6">
        <v>1174</v>
      </c>
      <c r="E264" s="6" t="s">
        <v>38</v>
      </c>
      <c r="F264" s="6">
        <v>31698</v>
      </c>
    </row>
    <row r="265" spans="1:6" x14ac:dyDescent="0.25">
      <c r="A265" s="6" t="s">
        <v>27</v>
      </c>
      <c r="B265" s="6" t="s">
        <v>22</v>
      </c>
      <c r="C265" s="6">
        <v>57</v>
      </c>
      <c r="D265" s="6">
        <v>1456</v>
      </c>
      <c r="E265" s="6" t="s">
        <v>37</v>
      </c>
      <c r="F265" s="6">
        <v>82992</v>
      </c>
    </row>
    <row r="266" spans="1:6" x14ac:dyDescent="0.25">
      <c r="A266" s="6" t="s">
        <v>25</v>
      </c>
      <c r="B266" s="6" t="s">
        <v>32</v>
      </c>
      <c r="C266" s="6">
        <v>60</v>
      </c>
      <c r="D266" s="6">
        <v>1399</v>
      </c>
      <c r="E266" s="6" t="s">
        <v>37</v>
      </c>
      <c r="F266" s="6">
        <v>83940</v>
      </c>
    </row>
    <row r="267" spans="1:6" x14ac:dyDescent="0.25">
      <c r="A267" s="6" t="s">
        <v>17</v>
      </c>
      <c r="B267" s="6" t="s">
        <v>30</v>
      </c>
      <c r="C267" s="6">
        <v>93</v>
      </c>
      <c r="D267" s="6">
        <v>1100</v>
      </c>
      <c r="E267" s="6" t="s">
        <v>34</v>
      </c>
      <c r="F267" s="6">
        <v>102300</v>
      </c>
    </row>
    <row r="268" spans="1:6" x14ac:dyDescent="0.25">
      <c r="A268" s="6" t="s">
        <v>28</v>
      </c>
      <c r="B268" s="6" t="s">
        <v>35</v>
      </c>
      <c r="C268" s="6">
        <v>51</v>
      </c>
      <c r="D268" s="6">
        <v>1302</v>
      </c>
      <c r="E268" s="6" t="s">
        <v>37</v>
      </c>
      <c r="F268" s="6">
        <v>66402</v>
      </c>
    </row>
    <row r="269" spans="1:6" x14ac:dyDescent="0.25">
      <c r="A269" s="6" t="s">
        <v>26</v>
      </c>
      <c r="B269" s="6" t="s">
        <v>18</v>
      </c>
      <c r="C269" s="6">
        <v>27</v>
      </c>
      <c r="D269" s="6">
        <v>1419</v>
      </c>
      <c r="E269" s="6" t="s">
        <v>19</v>
      </c>
      <c r="F269" s="6">
        <v>38313</v>
      </c>
    </row>
    <row r="270" spans="1:6" x14ac:dyDescent="0.25">
      <c r="A270" s="6" t="s">
        <v>28</v>
      </c>
      <c r="B270" s="6" t="s">
        <v>35</v>
      </c>
      <c r="C270" s="6">
        <v>18</v>
      </c>
      <c r="D270" s="6">
        <v>1432</v>
      </c>
      <c r="E270" s="6" t="s">
        <v>31</v>
      </c>
      <c r="F270" s="6">
        <v>25776</v>
      </c>
    </row>
    <row r="271" spans="1:6" x14ac:dyDescent="0.25">
      <c r="A271" s="6" t="s">
        <v>24</v>
      </c>
      <c r="B271" s="6" t="s">
        <v>33</v>
      </c>
      <c r="C271" s="6">
        <v>64</v>
      </c>
      <c r="D271" s="6">
        <v>1165</v>
      </c>
      <c r="E271" s="6" t="s">
        <v>19</v>
      </c>
      <c r="F271" s="6">
        <v>74560</v>
      </c>
    </row>
    <row r="272" spans="1:6" x14ac:dyDescent="0.25">
      <c r="A272" s="6" t="s">
        <v>24</v>
      </c>
      <c r="B272" s="6" t="s">
        <v>18</v>
      </c>
      <c r="C272" s="6">
        <v>83</v>
      </c>
      <c r="D272" s="6">
        <v>1153</v>
      </c>
      <c r="E272" s="6" t="s">
        <v>31</v>
      </c>
      <c r="F272" s="6">
        <v>95699</v>
      </c>
    </row>
    <row r="273" spans="1:6" x14ac:dyDescent="0.25">
      <c r="A273" s="6" t="s">
        <v>25</v>
      </c>
      <c r="B273" s="6" t="s">
        <v>30</v>
      </c>
      <c r="C273" s="6">
        <v>4</v>
      </c>
      <c r="D273" s="6">
        <v>1284</v>
      </c>
      <c r="E273" s="6" t="s">
        <v>31</v>
      </c>
      <c r="F273" s="6">
        <v>5136</v>
      </c>
    </row>
    <row r="274" spans="1:6" x14ac:dyDescent="0.25">
      <c r="A274" s="6" t="s">
        <v>28</v>
      </c>
      <c r="B274" s="6" t="s">
        <v>35</v>
      </c>
      <c r="C274" s="6">
        <v>24</v>
      </c>
      <c r="D274" s="6">
        <v>1042</v>
      </c>
      <c r="E274" s="6" t="s">
        <v>19</v>
      </c>
      <c r="F274" s="6">
        <v>25008</v>
      </c>
    </row>
    <row r="275" spans="1:6" x14ac:dyDescent="0.25">
      <c r="A275" s="6" t="s">
        <v>27</v>
      </c>
      <c r="B275" s="6" t="s">
        <v>35</v>
      </c>
      <c r="C275" s="6">
        <v>17</v>
      </c>
      <c r="D275" s="6">
        <v>1054</v>
      </c>
      <c r="E275" s="6" t="s">
        <v>38</v>
      </c>
      <c r="F275" s="6">
        <v>17918</v>
      </c>
    </row>
    <row r="276" spans="1:6" x14ac:dyDescent="0.25">
      <c r="A276" s="6" t="s">
        <v>28</v>
      </c>
      <c r="B276" s="6" t="s">
        <v>36</v>
      </c>
      <c r="C276" s="6">
        <v>49</v>
      </c>
      <c r="D276" s="6">
        <v>1126</v>
      </c>
      <c r="E276" s="6" t="s">
        <v>38</v>
      </c>
      <c r="F276" s="6">
        <v>55174</v>
      </c>
    </row>
    <row r="277" spans="1:6" x14ac:dyDescent="0.25">
      <c r="A277" s="6" t="s">
        <v>27</v>
      </c>
      <c r="B277" s="6" t="s">
        <v>22</v>
      </c>
      <c r="C277" s="6">
        <v>32</v>
      </c>
      <c r="D277" s="6">
        <v>1362</v>
      </c>
      <c r="E277" s="6" t="s">
        <v>34</v>
      </c>
      <c r="F277" s="6">
        <v>43584</v>
      </c>
    </row>
    <row r="278" spans="1:6" x14ac:dyDescent="0.25">
      <c r="A278" s="6" t="s">
        <v>25</v>
      </c>
      <c r="B278" s="6" t="s">
        <v>18</v>
      </c>
      <c r="C278" s="6">
        <v>52</v>
      </c>
      <c r="D278" s="6">
        <v>1430</v>
      </c>
      <c r="E278" s="6" t="s">
        <v>19</v>
      </c>
      <c r="F278" s="6">
        <v>74360</v>
      </c>
    </row>
    <row r="279" spans="1:6" x14ac:dyDescent="0.25">
      <c r="A279" s="6" t="s">
        <v>28</v>
      </c>
      <c r="B279" s="6" t="s">
        <v>32</v>
      </c>
      <c r="C279" s="6">
        <v>39</v>
      </c>
      <c r="D279" s="6">
        <v>1333</v>
      </c>
      <c r="E279" s="6" t="s">
        <v>37</v>
      </c>
      <c r="F279" s="6">
        <v>51987</v>
      </c>
    </row>
    <row r="280" spans="1:6" x14ac:dyDescent="0.25">
      <c r="A280" s="6" t="s">
        <v>26</v>
      </c>
      <c r="B280" s="6" t="s">
        <v>32</v>
      </c>
      <c r="C280" s="6">
        <v>17</v>
      </c>
      <c r="D280" s="6">
        <v>1415</v>
      </c>
      <c r="E280" s="6" t="s">
        <v>38</v>
      </c>
      <c r="F280" s="6">
        <v>24055</v>
      </c>
    </row>
    <row r="281" spans="1:6" x14ac:dyDescent="0.25">
      <c r="A281" s="6" t="s">
        <v>28</v>
      </c>
      <c r="B281" s="6" t="s">
        <v>30</v>
      </c>
      <c r="C281" s="6">
        <v>83</v>
      </c>
      <c r="D281" s="6">
        <v>1150</v>
      </c>
      <c r="E281" s="6" t="s">
        <v>31</v>
      </c>
      <c r="F281" s="6">
        <v>95450</v>
      </c>
    </row>
    <row r="282" spans="1:6" x14ac:dyDescent="0.25">
      <c r="A282" s="6" t="s">
        <v>26</v>
      </c>
      <c r="B282" s="6" t="s">
        <v>35</v>
      </c>
      <c r="C282" s="6">
        <v>22</v>
      </c>
      <c r="D282" s="6">
        <v>1332</v>
      </c>
      <c r="E282" s="6" t="s">
        <v>19</v>
      </c>
      <c r="F282" s="6">
        <v>29304</v>
      </c>
    </row>
    <row r="283" spans="1:6" x14ac:dyDescent="0.25">
      <c r="A283" s="6" t="s">
        <v>28</v>
      </c>
      <c r="B283" s="6" t="s">
        <v>36</v>
      </c>
      <c r="C283" s="6">
        <v>96</v>
      </c>
      <c r="D283" s="6">
        <v>1344</v>
      </c>
      <c r="E283" s="6" t="s">
        <v>37</v>
      </c>
      <c r="F283" s="6">
        <v>129024</v>
      </c>
    </row>
    <row r="284" spans="1:6" x14ac:dyDescent="0.25">
      <c r="A284" s="6" t="s">
        <v>28</v>
      </c>
      <c r="B284" s="6" t="s">
        <v>32</v>
      </c>
      <c r="C284" s="6">
        <v>89</v>
      </c>
      <c r="D284" s="6">
        <v>1171</v>
      </c>
      <c r="E284" s="6" t="s">
        <v>38</v>
      </c>
      <c r="F284" s="6">
        <v>104219</v>
      </c>
    </row>
    <row r="285" spans="1:6" x14ac:dyDescent="0.25">
      <c r="A285" s="6" t="s">
        <v>17</v>
      </c>
      <c r="B285" s="6" t="s">
        <v>35</v>
      </c>
      <c r="C285" s="6">
        <v>78</v>
      </c>
      <c r="D285" s="6">
        <v>1003</v>
      </c>
      <c r="E285" s="6" t="s">
        <v>31</v>
      </c>
      <c r="F285" s="6">
        <v>78234</v>
      </c>
    </row>
    <row r="286" spans="1:6" x14ac:dyDescent="0.25">
      <c r="A286" s="6" t="s">
        <v>17</v>
      </c>
      <c r="B286" s="6" t="s">
        <v>33</v>
      </c>
      <c r="C286" s="6">
        <v>29</v>
      </c>
      <c r="D286" s="6">
        <v>1239</v>
      </c>
      <c r="E286" s="6" t="s">
        <v>34</v>
      </c>
      <c r="F286" s="6">
        <v>35931</v>
      </c>
    </row>
    <row r="287" spans="1:6" x14ac:dyDescent="0.25">
      <c r="A287" s="6" t="s">
        <v>26</v>
      </c>
      <c r="B287" s="6" t="s">
        <v>32</v>
      </c>
      <c r="C287" s="6">
        <v>29</v>
      </c>
      <c r="D287" s="6">
        <v>1368</v>
      </c>
      <c r="E287" s="6" t="s">
        <v>31</v>
      </c>
      <c r="F287" s="6">
        <v>39672</v>
      </c>
    </row>
    <row r="288" spans="1:6" x14ac:dyDescent="0.25">
      <c r="A288" s="6" t="s">
        <v>24</v>
      </c>
      <c r="B288" s="6" t="s">
        <v>35</v>
      </c>
      <c r="C288" s="6">
        <v>5</v>
      </c>
      <c r="D288" s="6">
        <v>1100</v>
      </c>
      <c r="E288" s="6" t="s">
        <v>34</v>
      </c>
      <c r="F288" s="6">
        <v>5500</v>
      </c>
    </row>
    <row r="289" spans="1:6" x14ac:dyDescent="0.25">
      <c r="A289" s="6" t="s">
        <v>27</v>
      </c>
      <c r="B289" s="6" t="s">
        <v>36</v>
      </c>
      <c r="C289" s="6">
        <v>29</v>
      </c>
      <c r="D289" s="6">
        <v>1026</v>
      </c>
      <c r="E289" s="6" t="s">
        <v>19</v>
      </c>
      <c r="F289" s="6">
        <v>29754</v>
      </c>
    </row>
    <row r="290" spans="1:6" x14ac:dyDescent="0.25">
      <c r="A290" s="6" t="s">
        <v>28</v>
      </c>
      <c r="B290" s="6" t="s">
        <v>30</v>
      </c>
      <c r="C290" s="6">
        <v>56</v>
      </c>
      <c r="D290" s="6">
        <v>1236</v>
      </c>
      <c r="E290" s="6" t="s">
        <v>37</v>
      </c>
      <c r="F290" s="6">
        <v>69216</v>
      </c>
    </row>
    <row r="291" spans="1:6" x14ac:dyDescent="0.25">
      <c r="A291" s="6" t="s">
        <v>24</v>
      </c>
      <c r="B291" s="6" t="s">
        <v>22</v>
      </c>
      <c r="C291" s="6">
        <v>55</v>
      </c>
      <c r="D291" s="6">
        <v>1366</v>
      </c>
      <c r="E291" s="6" t="s">
        <v>37</v>
      </c>
      <c r="F291" s="6">
        <v>75130</v>
      </c>
    </row>
    <row r="292" spans="1:6" x14ac:dyDescent="0.25">
      <c r="A292" s="6" t="s">
        <v>17</v>
      </c>
      <c r="B292" s="6" t="s">
        <v>32</v>
      </c>
      <c r="C292" s="6">
        <v>91</v>
      </c>
      <c r="D292" s="6">
        <v>1132</v>
      </c>
      <c r="E292" s="6" t="s">
        <v>37</v>
      </c>
      <c r="F292" s="6">
        <v>103012</v>
      </c>
    </row>
    <row r="293" spans="1:6" x14ac:dyDescent="0.25">
      <c r="A293" s="6" t="s">
        <v>28</v>
      </c>
      <c r="B293" s="6" t="s">
        <v>18</v>
      </c>
      <c r="C293" s="6">
        <v>45</v>
      </c>
      <c r="D293" s="6">
        <v>1052</v>
      </c>
      <c r="E293" s="6" t="s">
        <v>19</v>
      </c>
      <c r="F293" s="6">
        <v>47340</v>
      </c>
    </row>
    <row r="294" spans="1:6" x14ac:dyDescent="0.25">
      <c r="A294" s="6" t="s">
        <v>27</v>
      </c>
      <c r="B294" s="6" t="s">
        <v>36</v>
      </c>
      <c r="C294" s="6">
        <v>45</v>
      </c>
      <c r="D294" s="6">
        <v>1411</v>
      </c>
      <c r="E294" s="6" t="s">
        <v>38</v>
      </c>
      <c r="F294" s="6">
        <v>63495</v>
      </c>
    </row>
    <row r="295" spans="1:6" x14ac:dyDescent="0.25">
      <c r="A295" s="6" t="s">
        <v>17</v>
      </c>
      <c r="B295" s="6" t="s">
        <v>32</v>
      </c>
      <c r="C295" s="6">
        <v>84</v>
      </c>
      <c r="D295" s="6">
        <v>1223</v>
      </c>
      <c r="E295" s="6" t="s">
        <v>31</v>
      </c>
      <c r="F295" s="6">
        <v>102732</v>
      </c>
    </row>
    <row r="296" spans="1:6" x14ac:dyDescent="0.25">
      <c r="A296" s="6" t="s">
        <v>25</v>
      </c>
      <c r="B296" s="6" t="s">
        <v>33</v>
      </c>
      <c r="C296" s="6">
        <v>30</v>
      </c>
      <c r="D296" s="6">
        <v>1163</v>
      </c>
      <c r="E296" s="6" t="s">
        <v>37</v>
      </c>
      <c r="F296" s="6">
        <v>34890</v>
      </c>
    </row>
    <row r="297" spans="1:6" x14ac:dyDescent="0.25">
      <c r="A297" s="6" t="s">
        <v>26</v>
      </c>
      <c r="B297" s="6" t="s">
        <v>30</v>
      </c>
      <c r="C297" s="6">
        <v>62</v>
      </c>
      <c r="D297" s="6">
        <v>1241</v>
      </c>
      <c r="E297" s="6" t="s">
        <v>31</v>
      </c>
      <c r="F297" s="6">
        <v>76942</v>
      </c>
    </row>
    <row r="298" spans="1:6" x14ac:dyDescent="0.25">
      <c r="A298" s="6" t="s">
        <v>27</v>
      </c>
      <c r="B298" s="6" t="s">
        <v>32</v>
      </c>
      <c r="C298" s="6">
        <v>59</v>
      </c>
      <c r="D298" s="6">
        <v>1019</v>
      </c>
      <c r="E298" s="6" t="s">
        <v>34</v>
      </c>
      <c r="F298" s="6">
        <v>60121</v>
      </c>
    </row>
    <row r="299" spans="1:6" x14ac:dyDescent="0.25">
      <c r="A299" s="6" t="s">
        <v>27</v>
      </c>
      <c r="B299" s="6" t="s">
        <v>36</v>
      </c>
      <c r="C299" s="6">
        <v>41</v>
      </c>
      <c r="D299" s="6">
        <v>1136</v>
      </c>
      <c r="E299" s="6" t="s">
        <v>31</v>
      </c>
      <c r="F299" s="6">
        <v>46576</v>
      </c>
    </row>
    <row r="300" spans="1:6" x14ac:dyDescent="0.25">
      <c r="A300" s="6" t="s">
        <v>26</v>
      </c>
      <c r="B300" s="6" t="s">
        <v>18</v>
      </c>
      <c r="C300" s="6">
        <v>28</v>
      </c>
      <c r="D300" s="6">
        <v>1208</v>
      </c>
      <c r="E300" s="6" t="s">
        <v>31</v>
      </c>
      <c r="F300" s="6">
        <v>33824</v>
      </c>
    </row>
    <row r="301" spans="1:6" x14ac:dyDescent="0.25">
      <c r="A301" s="6" t="s">
        <v>24</v>
      </c>
      <c r="B301" s="6" t="s">
        <v>30</v>
      </c>
      <c r="C301" s="6">
        <v>80</v>
      </c>
      <c r="D301" s="6">
        <v>1015</v>
      </c>
      <c r="E301" s="6" t="s">
        <v>38</v>
      </c>
      <c r="F301" s="6">
        <v>81200</v>
      </c>
    </row>
    <row r="302" spans="1:6" x14ac:dyDescent="0.25">
      <c r="A302" s="6" t="s">
        <v>17</v>
      </c>
      <c r="B302" s="6" t="s">
        <v>22</v>
      </c>
      <c r="C302" s="6">
        <v>44</v>
      </c>
      <c r="D302" s="6">
        <v>1389</v>
      </c>
      <c r="E302" s="6" t="s">
        <v>34</v>
      </c>
      <c r="F302" s="6">
        <v>61116</v>
      </c>
    </row>
    <row r="303" spans="1:6" x14ac:dyDescent="0.25">
      <c r="A303" s="6" t="s">
        <v>24</v>
      </c>
      <c r="B303" s="6" t="s">
        <v>32</v>
      </c>
      <c r="C303" s="6">
        <v>24</v>
      </c>
      <c r="D303" s="6">
        <v>1419</v>
      </c>
      <c r="E303" s="6" t="s">
        <v>34</v>
      </c>
      <c r="F303" s="6">
        <v>34056</v>
      </c>
    </row>
    <row r="304" spans="1:6" x14ac:dyDescent="0.25">
      <c r="A304" s="6" t="s">
        <v>24</v>
      </c>
      <c r="B304" s="6" t="s">
        <v>30</v>
      </c>
      <c r="C304" s="6">
        <v>42</v>
      </c>
      <c r="D304" s="6">
        <v>1074</v>
      </c>
      <c r="E304" s="6" t="s">
        <v>31</v>
      </c>
      <c r="F304" s="6">
        <v>45108</v>
      </c>
    </row>
    <row r="305" spans="1:6" x14ac:dyDescent="0.25">
      <c r="A305" s="6" t="s">
        <v>26</v>
      </c>
      <c r="B305" s="6" t="s">
        <v>22</v>
      </c>
      <c r="C305" s="6">
        <v>83</v>
      </c>
      <c r="D305" s="6">
        <v>1208</v>
      </c>
      <c r="E305" s="6" t="s">
        <v>34</v>
      </c>
      <c r="F305" s="6">
        <v>100264</v>
      </c>
    </row>
    <row r="306" spans="1:6" x14ac:dyDescent="0.25">
      <c r="A306" s="6" t="s">
        <v>28</v>
      </c>
      <c r="B306" s="6" t="s">
        <v>33</v>
      </c>
      <c r="C306" s="6">
        <v>45</v>
      </c>
      <c r="D306" s="6">
        <v>1353</v>
      </c>
      <c r="E306" s="6" t="s">
        <v>19</v>
      </c>
      <c r="F306" s="6">
        <v>60885</v>
      </c>
    </row>
    <row r="307" spans="1:6" x14ac:dyDescent="0.25">
      <c r="A307" s="6" t="s">
        <v>25</v>
      </c>
      <c r="B307" s="6" t="s">
        <v>32</v>
      </c>
      <c r="C307" s="6">
        <v>61</v>
      </c>
      <c r="D307" s="6">
        <v>1295</v>
      </c>
      <c r="E307" s="6" t="s">
        <v>38</v>
      </c>
      <c r="F307" s="6">
        <v>78995</v>
      </c>
    </row>
    <row r="308" spans="1:6" x14ac:dyDescent="0.25">
      <c r="A308" s="6" t="s">
        <v>28</v>
      </c>
      <c r="B308" s="6" t="s">
        <v>33</v>
      </c>
      <c r="C308" s="6">
        <v>39</v>
      </c>
      <c r="D308" s="6">
        <v>1277</v>
      </c>
      <c r="E308" s="6" t="s">
        <v>38</v>
      </c>
      <c r="F308" s="6">
        <v>49803</v>
      </c>
    </row>
    <row r="309" spans="1:6" x14ac:dyDescent="0.25">
      <c r="A309" s="6" t="s">
        <v>28</v>
      </c>
      <c r="B309" s="6" t="s">
        <v>18</v>
      </c>
      <c r="C309" s="6">
        <v>84</v>
      </c>
      <c r="D309" s="6">
        <v>1302</v>
      </c>
      <c r="E309" s="6" t="s">
        <v>31</v>
      </c>
      <c r="F309" s="6">
        <v>109368</v>
      </c>
    </row>
    <row r="310" spans="1:6" x14ac:dyDescent="0.25">
      <c r="A310" s="6" t="s">
        <v>26</v>
      </c>
      <c r="B310" s="6" t="s">
        <v>33</v>
      </c>
      <c r="C310" s="6">
        <v>71</v>
      </c>
      <c r="D310" s="6">
        <v>1169</v>
      </c>
      <c r="E310" s="6" t="s">
        <v>19</v>
      </c>
      <c r="F310" s="6">
        <v>82999</v>
      </c>
    </row>
    <row r="311" spans="1:6" x14ac:dyDescent="0.25">
      <c r="A311" s="6" t="s">
        <v>26</v>
      </c>
      <c r="B311" s="6" t="s">
        <v>30</v>
      </c>
      <c r="C311" s="6">
        <v>76</v>
      </c>
      <c r="D311" s="6">
        <v>1296</v>
      </c>
      <c r="E311" s="6" t="s">
        <v>19</v>
      </c>
      <c r="F311" s="6">
        <v>98496</v>
      </c>
    </row>
    <row r="312" spans="1:6" x14ac:dyDescent="0.25">
      <c r="A312" s="6" t="s">
        <v>25</v>
      </c>
      <c r="B312" s="6" t="s">
        <v>32</v>
      </c>
      <c r="C312" s="6">
        <v>76</v>
      </c>
      <c r="D312" s="6">
        <v>1033</v>
      </c>
      <c r="E312" s="6" t="s">
        <v>38</v>
      </c>
      <c r="F312" s="6">
        <v>78508</v>
      </c>
    </row>
    <row r="313" spans="1:6" x14ac:dyDescent="0.25">
      <c r="A313" s="6" t="s">
        <v>27</v>
      </c>
      <c r="B313" s="6" t="s">
        <v>36</v>
      </c>
      <c r="C313" s="6">
        <v>23</v>
      </c>
      <c r="D313" s="6">
        <v>1100</v>
      </c>
      <c r="E313" s="6" t="s">
        <v>19</v>
      </c>
      <c r="F313" s="6">
        <v>25300</v>
      </c>
    </row>
    <row r="314" spans="1:6" x14ac:dyDescent="0.25">
      <c r="A314" s="6" t="s">
        <v>26</v>
      </c>
      <c r="B314" s="6" t="s">
        <v>30</v>
      </c>
      <c r="C314" s="6">
        <v>75</v>
      </c>
      <c r="D314" s="6">
        <v>1000</v>
      </c>
      <c r="E314" s="6" t="s">
        <v>37</v>
      </c>
      <c r="F314" s="6">
        <v>75000</v>
      </c>
    </row>
    <row r="315" spans="1:6" x14ac:dyDescent="0.25">
      <c r="A315" s="6" t="s">
        <v>17</v>
      </c>
      <c r="B315" s="6" t="s">
        <v>35</v>
      </c>
      <c r="C315" s="6">
        <v>41</v>
      </c>
      <c r="D315" s="6">
        <v>1202</v>
      </c>
      <c r="E315" s="6" t="s">
        <v>34</v>
      </c>
      <c r="F315" s="6">
        <v>49282</v>
      </c>
    </row>
    <row r="316" spans="1:6" x14ac:dyDescent="0.25">
      <c r="A316" s="6" t="s">
        <v>24</v>
      </c>
      <c r="B316" s="6" t="s">
        <v>30</v>
      </c>
      <c r="C316" s="6">
        <v>99</v>
      </c>
      <c r="D316" s="6">
        <v>1005</v>
      </c>
      <c r="E316" s="6" t="s">
        <v>34</v>
      </c>
      <c r="F316" s="6">
        <v>99495</v>
      </c>
    </row>
    <row r="317" spans="1:6" x14ac:dyDescent="0.25">
      <c r="A317" s="6" t="s">
        <v>25</v>
      </c>
      <c r="B317" s="6" t="s">
        <v>32</v>
      </c>
      <c r="C317" s="6">
        <v>62</v>
      </c>
      <c r="D317" s="6">
        <v>1454</v>
      </c>
      <c r="E317" s="6" t="s">
        <v>38</v>
      </c>
      <c r="F317" s="6">
        <v>90148</v>
      </c>
    </row>
    <row r="318" spans="1:6" x14ac:dyDescent="0.25">
      <c r="A318" s="6" t="s">
        <v>17</v>
      </c>
      <c r="B318" s="6" t="s">
        <v>18</v>
      </c>
      <c r="C318" s="6">
        <v>63</v>
      </c>
      <c r="D318" s="6">
        <v>1016</v>
      </c>
      <c r="E318" s="6" t="s">
        <v>38</v>
      </c>
      <c r="F318" s="6">
        <v>64008</v>
      </c>
    </row>
    <row r="319" spans="1:6" x14ac:dyDescent="0.25">
      <c r="A319" s="6" t="s">
        <v>26</v>
      </c>
      <c r="B319" s="6" t="s">
        <v>22</v>
      </c>
      <c r="C319" s="6">
        <v>4</v>
      </c>
      <c r="D319" s="6">
        <v>1049</v>
      </c>
      <c r="E319" s="6" t="s">
        <v>38</v>
      </c>
      <c r="F319" s="6">
        <v>4196</v>
      </c>
    </row>
    <row r="320" spans="1:6" x14ac:dyDescent="0.25">
      <c r="A320" s="6" t="s">
        <v>17</v>
      </c>
      <c r="B320" s="6" t="s">
        <v>33</v>
      </c>
      <c r="C320" s="6">
        <v>4</v>
      </c>
      <c r="D320" s="6">
        <v>1202</v>
      </c>
      <c r="E320" s="6" t="s">
        <v>19</v>
      </c>
      <c r="F320" s="6">
        <v>4808</v>
      </c>
    </row>
    <row r="321" spans="1:6" x14ac:dyDescent="0.25">
      <c r="A321" s="6" t="s">
        <v>27</v>
      </c>
      <c r="B321" s="6" t="s">
        <v>33</v>
      </c>
      <c r="C321" s="6">
        <v>18</v>
      </c>
      <c r="D321" s="6">
        <v>1462</v>
      </c>
      <c r="E321" s="6" t="s">
        <v>19</v>
      </c>
      <c r="F321" s="6">
        <v>26316</v>
      </c>
    </row>
    <row r="322" spans="1:6" x14ac:dyDescent="0.25">
      <c r="A322" s="6" t="s">
        <v>27</v>
      </c>
      <c r="B322" s="6" t="s">
        <v>35</v>
      </c>
      <c r="C322" s="6">
        <v>49</v>
      </c>
      <c r="D322" s="6">
        <v>1109</v>
      </c>
      <c r="E322" s="6" t="s">
        <v>38</v>
      </c>
      <c r="F322" s="6">
        <v>54341</v>
      </c>
    </row>
    <row r="323" spans="1:6" x14ac:dyDescent="0.25">
      <c r="A323" s="6" t="s">
        <v>27</v>
      </c>
      <c r="B323" s="6" t="s">
        <v>33</v>
      </c>
      <c r="C323" s="6">
        <v>46</v>
      </c>
      <c r="D323" s="6">
        <v>1443</v>
      </c>
      <c r="E323" s="6" t="s">
        <v>37</v>
      </c>
      <c r="F323" s="6">
        <v>66378</v>
      </c>
    </row>
    <row r="324" spans="1:6" x14ac:dyDescent="0.25">
      <c r="A324" s="6" t="s">
        <v>28</v>
      </c>
      <c r="B324" s="6" t="s">
        <v>18</v>
      </c>
      <c r="C324" s="6">
        <v>24</v>
      </c>
      <c r="D324" s="6">
        <v>1019</v>
      </c>
      <c r="E324" s="6" t="s">
        <v>19</v>
      </c>
      <c r="F324" s="6">
        <v>24456</v>
      </c>
    </row>
    <row r="325" spans="1:6" x14ac:dyDescent="0.25">
      <c r="A325" s="6" t="s">
        <v>26</v>
      </c>
      <c r="B325" s="6" t="s">
        <v>35</v>
      </c>
      <c r="C325" s="6">
        <v>35</v>
      </c>
      <c r="D325" s="6">
        <v>1144</v>
      </c>
      <c r="E325" s="6" t="s">
        <v>19</v>
      </c>
      <c r="F325" s="6">
        <v>40040</v>
      </c>
    </row>
    <row r="326" spans="1:6" x14ac:dyDescent="0.25">
      <c r="A326" s="6" t="s">
        <v>25</v>
      </c>
      <c r="B326" s="6" t="s">
        <v>30</v>
      </c>
      <c r="C326" s="6">
        <v>24</v>
      </c>
      <c r="D326" s="6">
        <v>1142</v>
      </c>
      <c r="E326" s="6" t="s">
        <v>37</v>
      </c>
      <c r="F326" s="6">
        <v>27408</v>
      </c>
    </row>
    <row r="327" spans="1:6" x14ac:dyDescent="0.25">
      <c r="A327" s="6" t="s">
        <v>26</v>
      </c>
      <c r="B327" s="6" t="s">
        <v>18</v>
      </c>
      <c r="C327" s="6">
        <v>32</v>
      </c>
      <c r="D327" s="6">
        <v>1343</v>
      </c>
      <c r="E327" s="6" t="s">
        <v>31</v>
      </c>
      <c r="F327" s="6">
        <v>42976</v>
      </c>
    </row>
    <row r="328" spans="1:6" x14ac:dyDescent="0.25">
      <c r="A328" s="6" t="s">
        <v>27</v>
      </c>
      <c r="B328" s="6" t="s">
        <v>32</v>
      </c>
      <c r="C328" s="6">
        <v>39</v>
      </c>
      <c r="D328" s="6">
        <v>1110</v>
      </c>
      <c r="E328" s="6" t="s">
        <v>19</v>
      </c>
      <c r="F328" s="6">
        <v>43290</v>
      </c>
    </row>
    <row r="329" spans="1:6" x14ac:dyDescent="0.25">
      <c r="A329" s="6" t="s">
        <v>26</v>
      </c>
      <c r="B329" s="6" t="s">
        <v>32</v>
      </c>
      <c r="C329" s="6">
        <v>9</v>
      </c>
      <c r="D329" s="6">
        <v>1212</v>
      </c>
      <c r="E329" s="6" t="s">
        <v>34</v>
      </c>
      <c r="F329" s="6">
        <v>10908</v>
      </c>
    </row>
    <row r="330" spans="1:6" x14ac:dyDescent="0.25">
      <c r="A330" s="6" t="s">
        <v>25</v>
      </c>
      <c r="B330" s="6" t="s">
        <v>36</v>
      </c>
      <c r="C330" s="6">
        <v>14</v>
      </c>
      <c r="D330" s="6">
        <v>1267</v>
      </c>
      <c r="E330" s="6" t="s">
        <v>38</v>
      </c>
      <c r="F330" s="6">
        <v>17738</v>
      </c>
    </row>
    <row r="331" spans="1:6" x14ac:dyDescent="0.25">
      <c r="A331" s="6" t="s">
        <v>17</v>
      </c>
      <c r="B331" s="6" t="s">
        <v>30</v>
      </c>
      <c r="C331" s="6">
        <v>49</v>
      </c>
      <c r="D331" s="6">
        <v>1012</v>
      </c>
      <c r="E331" s="6" t="s">
        <v>34</v>
      </c>
      <c r="F331" s="6">
        <v>49588</v>
      </c>
    </row>
    <row r="332" spans="1:6" x14ac:dyDescent="0.25">
      <c r="A332" s="6" t="s">
        <v>27</v>
      </c>
      <c r="B332" s="6" t="s">
        <v>36</v>
      </c>
      <c r="C332" s="6">
        <v>9</v>
      </c>
      <c r="D332" s="6">
        <v>1427</v>
      </c>
      <c r="E332" s="6" t="s">
        <v>37</v>
      </c>
      <c r="F332" s="6">
        <v>12843</v>
      </c>
    </row>
    <row r="333" spans="1:6" x14ac:dyDescent="0.25">
      <c r="A333" s="6" t="s">
        <v>17</v>
      </c>
      <c r="B333" s="6" t="s">
        <v>36</v>
      </c>
      <c r="C333" s="6">
        <v>72</v>
      </c>
      <c r="D333" s="6">
        <v>1312</v>
      </c>
      <c r="E333" s="6" t="s">
        <v>38</v>
      </c>
      <c r="F333" s="6">
        <v>94464</v>
      </c>
    </row>
    <row r="334" spans="1:6" x14ac:dyDescent="0.25">
      <c r="A334" s="6" t="s">
        <v>17</v>
      </c>
      <c r="B334" s="6" t="s">
        <v>18</v>
      </c>
      <c r="C334" s="6">
        <v>79</v>
      </c>
      <c r="D334" s="6">
        <v>1158</v>
      </c>
      <c r="E334" s="6" t="s">
        <v>37</v>
      </c>
      <c r="F334" s="6">
        <v>91482</v>
      </c>
    </row>
    <row r="335" spans="1:6" x14ac:dyDescent="0.25">
      <c r="A335" s="6" t="s">
        <v>24</v>
      </c>
      <c r="B335" s="6" t="s">
        <v>36</v>
      </c>
      <c r="C335" s="6">
        <v>22</v>
      </c>
      <c r="D335" s="6">
        <v>1497</v>
      </c>
      <c r="E335" s="6" t="s">
        <v>37</v>
      </c>
      <c r="F335" s="6">
        <v>32934</v>
      </c>
    </row>
    <row r="336" spans="1:6" x14ac:dyDescent="0.25">
      <c r="A336" s="6" t="s">
        <v>17</v>
      </c>
      <c r="B336" s="6" t="s">
        <v>32</v>
      </c>
      <c r="C336" s="6">
        <v>56</v>
      </c>
      <c r="D336" s="6">
        <v>1073</v>
      </c>
      <c r="E336" s="6" t="s">
        <v>37</v>
      </c>
      <c r="F336" s="6">
        <v>60088</v>
      </c>
    </row>
    <row r="337" spans="1:6" x14ac:dyDescent="0.25">
      <c r="A337" s="6" t="s">
        <v>27</v>
      </c>
      <c r="B337" s="6" t="s">
        <v>30</v>
      </c>
      <c r="C337" s="6">
        <v>93</v>
      </c>
      <c r="D337" s="6">
        <v>1267</v>
      </c>
      <c r="E337" s="6" t="s">
        <v>38</v>
      </c>
      <c r="F337" s="6">
        <v>117831</v>
      </c>
    </row>
    <row r="338" spans="1:6" x14ac:dyDescent="0.25">
      <c r="A338" s="6" t="s">
        <v>27</v>
      </c>
      <c r="B338" s="6" t="s">
        <v>22</v>
      </c>
      <c r="C338" s="6">
        <v>26</v>
      </c>
      <c r="D338" s="6">
        <v>1164</v>
      </c>
      <c r="E338" s="6" t="s">
        <v>37</v>
      </c>
      <c r="F338" s="6">
        <v>30264</v>
      </c>
    </row>
    <row r="339" spans="1:6" x14ac:dyDescent="0.25">
      <c r="A339" s="6" t="s">
        <v>17</v>
      </c>
      <c r="B339" s="6" t="s">
        <v>18</v>
      </c>
      <c r="C339" s="6">
        <v>67</v>
      </c>
      <c r="D339" s="6">
        <v>1329</v>
      </c>
      <c r="E339" s="6" t="s">
        <v>19</v>
      </c>
      <c r="F339" s="6">
        <v>89043</v>
      </c>
    </row>
    <row r="340" spans="1:6" x14ac:dyDescent="0.25">
      <c r="A340" s="6" t="s">
        <v>27</v>
      </c>
      <c r="B340" s="6" t="s">
        <v>22</v>
      </c>
      <c r="C340" s="6">
        <v>98</v>
      </c>
      <c r="D340" s="6">
        <v>1010</v>
      </c>
      <c r="E340" s="6" t="s">
        <v>34</v>
      </c>
      <c r="F340" s="6">
        <v>98980</v>
      </c>
    </row>
    <row r="341" spans="1:6" x14ac:dyDescent="0.25">
      <c r="A341" s="6" t="s">
        <v>27</v>
      </c>
      <c r="B341" s="6" t="s">
        <v>33</v>
      </c>
      <c r="C341" s="6">
        <v>59</v>
      </c>
      <c r="D341" s="6">
        <v>1474</v>
      </c>
      <c r="E341" s="6" t="s">
        <v>37</v>
      </c>
      <c r="F341" s="6">
        <v>86966</v>
      </c>
    </row>
    <row r="342" spans="1:6" x14ac:dyDescent="0.25">
      <c r="A342" s="6" t="s">
        <v>17</v>
      </c>
      <c r="B342" s="6" t="s">
        <v>18</v>
      </c>
      <c r="C342" s="6">
        <v>5</v>
      </c>
      <c r="D342" s="6">
        <v>1231</v>
      </c>
      <c r="E342" s="6" t="s">
        <v>37</v>
      </c>
      <c r="F342" s="6">
        <v>6155</v>
      </c>
    </row>
    <row r="343" spans="1:6" x14ac:dyDescent="0.25">
      <c r="A343" s="6" t="s">
        <v>24</v>
      </c>
      <c r="B343" s="6" t="s">
        <v>30</v>
      </c>
      <c r="C343" s="6">
        <v>61</v>
      </c>
      <c r="D343" s="6">
        <v>1457</v>
      </c>
      <c r="E343" s="6" t="s">
        <v>34</v>
      </c>
      <c r="F343" s="6">
        <v>88877</v>
      </c>
    </row>
    <row r="344" spans="1:6" x14ac:dyDescent="0.25">
      <c r="A344" s="6" t="s">
        <v>26</v>
      </c>
      <c r="B344" s="6" t="s">
        <v>22</v>
      </c>
      <c r="C344" s="6">
        <v>84</v>
      </c>
      <c r="D344" s="6">
        <v>1247</v>
      </c>
      <c r="E344" s="6" t="s">
        <v>34</v>
      </c>
      <c r="F344" s="6">
        <v>104748</v>
      </c>
    </row>
    <row r="345" spans="1:6" x14ac:dyDescent="0.25">
      <c r="A345" s="6" t="s">
        <v>28</v>
      </c>
      <c r="B345" s="6" t="s">
        <v>18</v>
      </c>
      <c r="C345" s="6">
        <v>88</v>
      </c>
      <c r="D345" s="6">
        <v>1011</v>
      </c>
      <c r="E345" s="6" t="s">
        <v>37</v>
      </c>
      <c r="F345" s="6">
        <v>88968</v>
      </c>
    </row>
    <row r="346" spans="1:6" x14ac:dyDescent="0.25">
      <c r="A346" s="6" t="s">
        <v>17</v>
      </c>
      <c r="B346" s="6" t="s">
        <v>32</v>
      </c>
      <c r="C346" s="6">
        <v>67</v>
      </c>
      <c r="D346" s="6">
        <v>1350</v>
      </c>
      <c r="E346" s="6" t="s">
        <v>31</v>
      </c>
      <c r="F346" s="6">
        <v>90450</v>
      </c>
    </row>
    <row r="347" spans="1:6" x14ac:dyDescent="0.25">
      <c r="A347" s="6" t="s">
        <v>25</v>
      </c>
      <c r="B347" s="6" t="s">
        <v>36</v>
      </c>
      <c r="C347" s="6">
        <v>55</v>
      </c>
      <c r="D347" s="6">
        <v>1305</v>
      </c>
      <c r="E347" s="6" t="s">
        <v>34</v>
      </c>
      <c r="F347" s="6">
        <v>71775</v>
      </c>
    </row>
    <row r="348" spans="1:6" x14ac:dyDescent="0.25">
      <c r="A348" s="6" t="s">
        <v>24</v>
      </c>
      <c r="B348" s="6" t="s">
        <v>35</v>
      </c>
      <c r="C348" s="6">
        <v>39</v>
      </c>
      <c r="D348" s="6">
        <v>1387</v>
      </c>
      <c r="E348" s="6" t="s">
        <v>37</v>
      </c>
      <c r="F348" s="6">
        <v>54093</v>
      </c>
    </row>
    <row r="349" spans="1:6" x14ac:dyDescent="0.25">
      <c r="A349" s="6" t="s">
        <v>28</v>
      </c>
      <c r="B349" s="6" t="s">
        <v>35</v>
      </c>
      <c r="C349" s="6">
        <v>97</v>
      </c>
      <c r="D349" s="6">
        <v>1009</v>
      </c>
      <c r="E349" s="6" t="s">
        <v>19</v>
      </c>
      <c r="F349" s="6">
        <v>97873</v>
      </c>
    </row>
    <row r="350" spans="1:6" x14ac:dyDescent="0.25">
      <c r="A350" s="6" t="s">
        <v>27</v>
      </c>
      <c r="B350" s="6" t="s">
        <v>30</v>
      </c>
      <c r="C350" s="6">
        <v>16</v>
      </c>
      <c r="D350" s="6">
        <v>1127</v>
      </c>
      <c r="E350" s="6" t="s">
        <v>38</v>
      </c>
      <c r="F350" s="6">
        <v>18032</v>
      </c>
    </row>
    <row r="351" spans="1:6" x14ac:dyDescent="0.25">
      <c r="A351" s="6" t="s">
        <v>26</v>
      </c>
      <c r="B351" s="6" t="s">
        <v>35</v>
      </c>
      <c r="C351" s="6">
        <v>52</v>
      </c>
      <c r="D351" s="6">
        <v>1491</v>
      </c>
      <c r="E351" s="6" t="s">
        <v>19</v>
      </c>
      <c r="F351" s="6">
        <v>77532</v>
      </c>
    </row>
    <row r="352" spans="1:6" x14ac:dyDescent="0.25">
      <c r="A352" s="6" t="s">
        <v>17</v>
      </c>
      <c r="B352" s="6" t="s">
        <v>22</v>
      </c>
      <c r="C352" s="6">
        <v>60</v>
      </c>
      <c r="D352" s="6">
        <v>1127</v>
      </c>
      <c r="E352" s="6" t="s">
        <v>38</v>
      </c>
      <c r="F352" s="6">
        <v>67620</v>
      </c>
    </row>
    <row r="353" spans="1:6" x14ac:dyDescent="0.25">
      <c r="A353" s="6" t="s">
        <v>28</v>
      </c>
      <c r="B353" s="6" t="s">
        <v>35</v>
      </c>
      <c r="C353" s="6">
        <v>9</v>
      </c>
      <c r="D353" s="6">
        <v>1457</v>
      </c>
      <c r="E353" s="6" t="s">
        <v>37</v>
      </c>
      <c r="F353" s="6">
        <v>13113</v>
      </c>
    </row>
    <row r="354" spans="1:6" x14ac:dyDescent="0.25">
      <c r="A354" s="6" t="s">
        <v>17</v>
      </c>
      <c r="B354" s="6" t="s">
        <v>32</v>
      </c>
      <c r="C354" s="6">
        <v>100</v>
      </c>
      <c r="D354" s="6">
        <v>1092</v>
      </c>
      <c r="E354" s="6" t="s">
        <v>31</v>
      </c>
      <c r="F354" s="6">
        <v>109200</v>
      </c>
    </row>
    <row r="355" spans="1:6" x14ac:dyDescent="0.25">
      <c r="A355" s="6" t="s">
        <v>24</v>
      </c>
      <c r="B355" s="6" t="s">
        <v>36</v>
      </c>
      <c r="C355" s="6">
        <v>18</v>
      </c>
      <c r="D355" s="6">
        <v>1343</v>
      </c>
      <c r="E355" s="6" t="s">
        <v>38</v>
      </c>
      <c r="F355" s="6">
        <v>24174</v>
      </c>
    </row>
    <row r="356" spans="1:6" x14ac:dyDescent="0.25">
      <c r="A356" s="6" t="s">
        <v>24</v>
      </c>
      <c r="B356" s="6" t="s">
        <v>33</v>
      </c>
      <c r="C356" s="6">
        <v>16</v>
      </c>
      <c r="D356" s="6">
        <v>1146</v>
      </c>
      <c r="E356" s="6" t="s">
        <v>19</v>
      </c>
      <c r="F356" s="6">
        <v>18336</v>
      </c>
    </row>
    <row r="357" spans="1:6" x14ac:dyDescent="0.25">
      <c r="A357" s="6" t="s">
        <v>26</v>
      </c>
      <c r="B357" s="6" t="s">
        <v>33</v>
      </c>
      <c r="C357" s="6">
        <v>69</v>
      </c>
      <c r="D357" s="6">
        <v>1473</v>
      </c>
      <c r="E357" s="6" t="s">
        <v>37</v>
      </c>
      <c r="F357" s="6">
        <v>101637</v>
      </c>
    </row>
    <row r="358" spans="1:6" x14ac:dyDescent="0.25">
      <c r="A358" s="6" t="s">
        <v>27</v>
      </c>
      <c r="B358" s="6" t="s">
        <v>36</v>
      </c>
      <c r="C358" s="6">
        <v>36</v>
      </c>
      <c r="D358" s="6">
        <v>1270</v>
      </c>
      <c r="E358" s="6" t="s">
        <v>37</v>
      </c>
      <c r="F358" s="6">
        <v>45720</v>
      </c>
    </row>
    <row r="359" spans="1:6" x14ac:dyDescent="0.25">
      <c r="A359" s="6" t="s">
        <v>28</v>
      </c>
      <c r="B359" s="6" t="s">
        <v>32</v>
      </c>
      <c r="C359" s="6">
        <v>59</v>
      </c>
      <c r="D359" s="6">
        <v>1221</v>
      </c>
      <c r="E359" s="6" t="s">
        <v>34</v>
      </c>
      <c r="F359" s="6">
        <v>72039</v>
      </c>
    </row>
    <row r="360" spans="1:6" x14ac:dyDescent="0.25">
      <c r="A360" s="6" t="s">
        <v>27</v>
      </c>
      <c r="B360" s="6" t="s">
        <v>18</v>
      </c>
      <c r="C360" s="6">
        <v>93</v>
      </c>
      <c r="D360" s="6">
        <v>1153</v>
      </c>
      <c r="E360" s="6" t="s">
        <v>34</v>
      </c>
      <c r="F360" s="6">
        <v>107229</v>
      </c>
    </row>
    <row r="361" spans="1:6" x14ac:dyDescent="0.25">
      <c r="A361" s="6" t="s">
        <v>26</v>
      </c>
      <c r="B361" s="6" t="s">
        <v>33</v>
      </c>
      <c r="C361" s="6">
        <v>61</v>
      </c>
      <c r="D361" s="6">
        <v>1139</v>
      </c>
      <c r="E361" s="6" t="s">
        <v>34</v>
      </c>
      <c r="F361" s="6">
        <v>69479</v>
      </c>
    </row>
    <row r="362" spans="1:6" x14ac:dyDescent="0.25">
      <c r="A362" s="6" t="s">
        <v>24</v>
      </c>
      <c r="B362" s="6" t="s">
        <v>18</v>
      </c>
      <c r="C362" s="6">
        <v>82</v>
      </c>
      <c r="D362" s="6">
        <v>1082</v>
      </c>
      <c r="E362" s="6" t="s">
        <v>37</v>
      </c>
      <c r="F362" s="6">
        <v>88724</v>
      </c>
    </row>
    <row r="363" spans="1:6" x14ac:dyDescent="0.25">
      <c r="A363" s="6" t="s">
        <v>28</v>
      </c>
      <c r="B363" s="6" t="s">
        <v>22</v>
      </c>
      <c r="C363" s="6">
        <v>53</v>
      </c>
      <c r="D363" s="6">
        <v>1275</v>
      </c>
      <c r="E363" s="6" t="s">
        <v>19</v>
      </c>
      <c r="F363" s="6">
        <v>67575</v>
      </c>
    </row>
    <row r="364" spans="1:6" x14ac:dyDescent="0.25">
      <c r="A364" s="6" t="s">
        <v>24</v>
      </c>
      <c r="B364" s="6" t="s">
        <v>36</v>
      </c>
      <c r="C364" s="6">
        <v>30</v>
      </c>
      <c r="D364" s="6">
        <v>1089</v>
      </c>
      <c r="E364" s="6" t="s">
        <v>37</v>
      </c>
      <c r="F364" s="6">
        <v>32670</v>
      </c>
    </row>
    <row r="365" spans="1:6" x14ac:dyDescent="0.25">
      <c r="A365" s="6" t="s">
        <v>25</v>
      </c>
      <c r="B365" s="6" t="s">
        <v>35</v>
      </c>
      <c r="C365" s="6">
        <v>10</v>
      </c>
      <c r="D365" s="6">
        <v>1076</v>
      </c>
      <c r="E365" s="6" t="s">
        <v>38</v>
      </c>
      <c r="F365" s="6">
        <v>10760</v>
      </c>
    </row>
    <row r="366" spans="1:6" x14ac:dyDescent="0.25">
      <c r="A366" s="6" t="s">
        <v>25</v>
      </c>
      <c r="B366" s="6" t="s">
        <v>33</v>
      </c>
      <c r="C366" s="6">
        <v>95</v>
      </c>
      <c r="D366" s="6">
        <v>1184</v>
      </c>
      <c r="E366" s="6" t="s">
        <v>34</v>
      </c>
      <c r="F366" s="6">
        <v>112480</v>
      </c>
    </row>
    <row r="367" spans="1:6" x14ac:dyDescent="0.25">
      <c r="A367" s="6" t="s">
        <v>17</v>
      </c>
      <c r="B367" s="6" t="s">
        <v>35</v>
      </c>
      <c r="C367" s="6">
        <v>27</v>
      </c>
      <c r="D367" s="6">
        <v>1156</v>
      </c>
      <c r="E367" s="6" t="s">
        <v>34</v>
      </c>
      <c r="F367" s="6">
        <v>31212</v>
      </c>
    </row>
    <row r="368" spans="1:6" x14ac:dyDescent="0.25">
      <c r="A368" s="6" t="s">
        <v>28</v>
      </c>
      <c r="B368" s="6" t="s">
        <v>35</v>
      </c>
      <c r="C368" s="6">
        <v>73</v>
      </c>
      <c r="D368" s="6">
        <v>1266</v>
      </c>
      <c r="E368" s="6" t="s">
        <v>31</v>
      </c>
      <c r="F368" s="6">
        <v>92418</v>
      </c>
    </row>
    <row r="369" spans="1:6" x14ac:dyDescent="0.25">
      <c r="A369" s="6" t="s">
        <v>26</v>
      </c>
      <c r="B369" s="6" t="s">
        <v>22</v>
      </c>
      <c r="C369" s="6">
        <v>81</v>
      </c>
      <c r="D369" s="6">
        <v>1310</v>
      </c>
      <c r="E369" s="6" t="s">
        <v>37</v>
      </c>
      <c r="F369" s="6">
        <v>106110</v>
      </c>
    </row>
    <row r="370" spans="1:6" x14ac:dyDescent="0.25">
      <c r="A370" s="6" t="s">
        <v>26</v>
      </c>
      <c r="B370" s="6" t="s">
        <v>33</v>
      </c>
      <c r="C370" s="6">
        <v>65</v>
      </c>
      <c r="D370" s="6">
        <v>1496</v>
      </c>
      <c r="E370" s="6" t="s">
        <v>38</v>
      </c>
      <c r="F370" s="6">
        <v>97240</v>
      </c>
    </row>
    <row r="371" spans="1:6" x14ac:dyDescent="0.25">
      <c r="A371" s="6" t="s">
        <v>27</v>
      </c>
      <c r="B371" s="6" t="s">
        <v>36</v>
      </c>
      <c r="C371" s="6">
        <v>15</v>
      </c>
      <c r="D371" s="6">
        <v>1456</v>
      </c>
      <c r="E371" s="6" t="s">
        <v>38</v>
      </c>
      <c r="F371" s="6">
        <v>21840</v>
      </c>
    </row>
    <row r="372" spans="1:6" x14ac:dyDescent="0.25">
      <c r="A372" s="6" t="s">
        <v>25</v>
      </c>
      <c r="B372" s="6" t="s">
        <v>35</v>
      </c>
      <c r="C372" s="6">
        <v>41</v>
      </c>
      <c r="D372" s="6">
        <v>1309</v>
      </c>
      <c r="E372" s="6" t="s">
        <v>38</v>
      </c>
      <c r="F372" s="6">
        <v>53669</v>
      </c>
    </row>
    <row r="373" spans="1:6" x14ac:dyDescent="0.25">
      <c r="A373" s="6" t="s">
        <v>17</v>
      </c>
      <c r="B373" s="6" t="s">
        <v>35</v>
      </c>
      <c r="C373" s="6">
        <v>15</v>
      </c>
      <c r="D373" s="6">
        <v>1287</v>
      </c>
      <c r="E373" s="6" t="s">
        <v>34</v>
      </c>
      <c r="F373" s="6">
        <v>19305</v>
      </c>
    </row>
    <row r="374" spans="1:6" x14ac:dyDescent="0.25">
      <c r="A374" s="6" t="s">
        <v>24</v>
      </c>
      <c r="B374" s="6" t="s">
        <v>18</v>
      </c>
      <c r="C374" s="6">
        <v>10</v>
      </c>
      <c r="D374" s="6">
        <v>1208</v>
      </c>
      <c r="E374" s="6" t="s">
        <v>38</v>
      </c>
      <c r="F374" s="6">
        <v>12080</v>
      </c>
    </row>
    <row r="375" spans="1:6" x14ac:dyDescent="0.25">
      <c r="A375" s="6" t="s">
        <v>24</v>
      </c>
      <c r="B375" s="6" t="s">
        <v>33</v>
      </c>
      <c r="C375" s="6">
        <v>3</v>
      </c>
      <c r="D375" s="6">
        <v>1300</v>
      </c>
      <c r="E375" s="6" t="s">
        <v>19</v>
      </c>
      <c r="F375" s="6">
        <v>3900</v>
      </c>
    </row>
    <row r="376" spans="1:6" x14ac:dyDescent="0.25">
      <c r="A376" s="6" t="s">
        <v>27</v>
      </c>
      <c r="B376" s="6" t="s">
        <v>35</v>
      </c>
      <c r="C376" s="6">
        <v>27</v>
      </c>
      <c r="D376" s="6">
        <v>1129</v>
      </c>
      <c r="E376" s="6" t="s">
        <v>38</v>
      </c>
      <c r="F376" s="6">
        <v>30483</v>
      </c>
    </row>
    <row r="377" spans="1:6" x14ac:dyDescent="0.25">
      <c r="A377" s="6" t="s">
        <v>27</v>
      </c>
      <c r="B377" s="6" t="s">
        <v>33</v>
      </c>
      <c r="C377" s="6">
        <v>61</v>
      </c>
      <c r="D377" s="6">
        <v>1251</v>
      </c>
      <c r="E377" s="6" t="s">
        <v>37</v>
      </c>
      <c r="F377" s="6">
        <v>76311</v>
      </c>
    </row>
    <row r="378" spans="1:6" x14ac:dyDescent="0.25">
      <c r="A378" s="6" t="s">
        <v>26</v>
      </c>
      <c r="B378" s="6" t="s">
        <v>36</v>
      </c>
      <c r="C378" s="6">
        <v>90</v>
      </c>
      <c r="D378" s="6">
        <v>1254</v>
      </c>
      <c r="E378" s="6" t="s">
        <v>31</v>
      </c>
      <c r="F378" s="6">
        <v>112860</v>
      </c>
    </row>
    <row r="379" spans="1:6" x14ac:dyDescent="0.25">
      <c r="A379" s="6" t="s">
        <v>27</v>
      </c>
      <c r="B379" s="6" t="s">
        <v>22</v>
      </c>
      <c r="C379" s="6">
        <v>56</v>
      </c>
      <c r="D379" s="6">
        <v>1427</v>
      </c>
      <c r="E379" s="6" t="s">
        <v>19</v>
      </c>
      <c r="F379" s="6">
        <v>79912</v>
      </c>
    </row>
    <row r="380" spans="1:6" x14ac:dyDescent="0.25">
      <c r="A380" s="6" t="s">
        <v>25</v>
      </c>
      <c r="B380" s="6" t="s">
        <v>22</v>
      </c>
      <c r="C380" s="6">
        <v>100</v>
      </c>
      <c r="D380" s="6">
        <v>1385</v>
      </c>
      <c r="E380" s="6" t="s">
        <v>37</v>
      </c>
      <c r="F380" s="6">
        <v>138500</v>
      </c>
    </row>
    <row r="381" spans="1:6" x14ac:dyDescent="0.25">
      <c r="A381" s="6" t="s">
        <v>27</v>
      </c>
      <c r="B381" s="6" t="s">
        <v>36</v>
      </c>
      <c r="C381" s="6">
        <v>23</v>
      </c>
      <c r="D381" s="6">
        <v>1235</v>
      </c>
      <c r="E381" s="6" t="s">
        <v>37</v>
      </c>
      <c r="F381" s="6">
        <v>28405</v>
      </c>
    </row>
    <row r="382" spans="1:6" x14ac:dyDescent="0.25">
      <c r="A382" s="6" t="s">
        <v>26</v>
      </c>
      <c r="B382" s="6" t="s">
        <v>22</v>
      </c>
      <c r="C382" s="6">
        <v>15</v>
      </c>
      <c r="D382" s="6">
        <v>1100</v>
      </c>
      <c r="E382" s="6" t="s">
        <v>37</v>
      </c>
      <c r="F382" s="6">
        <v>16500</v>
      </c>
    </row>
    <row r="383" spans="1:6" x14ac:dyDescent="0.25">
      <c r="A383" s="6" t="s">
        <v>26</v>
      </c>
      <c r="B383" s="6" t="s">
        <v>30</v>
      </c>
      <c r="C383" s="6">
        <v>4</v>
      </c>
      <c r="D383" s="6">
        <v>1101</v>
      </c>
      <c r="E383" s="6" t="s">
        <v>31</v>
      </c>
      <c r="F383" s="6">
        <v>4404</v>
      </c>
    </row>
    <row r="384" spans="1:6" x14ac:dyDescent="0.25">
      <c r="A384" s="6" t="s">
        <v>24</v>
      </c>
      <c r="B384" s="6" t="s">
        <v>30</v>
      </c>
      <c r="C384" s="6">
        <v>55</v>
      </c>
      <c r="D384" s="6">
        <v>1055</v>
      </c>
      <c r="E384" s="6" t="s">
        <v>31</v>
      </c>
      <c r="F384" s="6">
        <v>58025</v>
      </c>
    </row>
    <row r="385" spans="1:6" x14ac:dyDescent="0.25">
      <c r="A385" s="6" t="s">
        <v>17</v>
      </c>
      <c r="B385" s="6" t="s">
        <v>35</v>
      </c>
      <c r="C385" s="6">
        <v>23</v>
      </c>
      <c r="D385" s="6">
        <v>1427</v>
      </c>
      <c r="E385" s="6" t="s">
        <v>37</v>
      </c>
      <c r="F385" s="6">
        <v>32821</v>
      </c>
    </row>
    <row r="386" spans="1:6" x14ac:dyDescent="0.25">
      <c r="A386" s="6" t="s">
        <v>27</v>
      </c>
      <c r="B386" s="6" t="s">
        <v>33</v>
      </c>
      <c r="C386" s="6">
        <v>96</v>
      </c>
      <c r="D386" s="6">
        <v>1397</v>
      </c>
      <c r="E386" s="6" t="s">
        <v>34</v>
      </c>
      <c r="F386" s="6">
        <v>134112</v>
      </c>
    </row>
    <row r="387" spans="1:6" x14ac:dyDescent="0.25">
      <c r="A387" s="6" t="s">
        <v>26</v>
      </c>
      <c r="B387" s="6" t="s">
        <v>33</v>
      </c>
      <c r="C387" s="6">
        <v>85</v>
      </c>
      <c r="D387" s="6">
        <v>1105</v>
      </c>
      <c r="E387" s="6" t="s">
        <v>31</v>
      </c>
      <c r="F387" s="6">
        <v>93925</v>
      </c>
    </row>
    <row r="388" spans="1:6" x14ac:dyDescent="0.25">
      <c r="A388" s="6" t="s">
        <v>27</v>
      </c>
      <c r="B388" s="6" t="s">
        <v>35</v>
      </c>
      <c r="C388" s="6">
        <v>10</v>
      </c>
      <c r="D388" s="6">
        <v>1224</v>
      </c>
      <c r="E388" s="6" t="s">
        <v>37</v>
      </c>
      <c r="F388" s="6">
        <v>12240</v>
      </c>
    </row>
    <row r="389" spans="1:6" x14ac:dyDescent="0.25">
      <c r="A389" s="6" t="s">
        <v>25</v>
      </c>
      <c r="B389" s="6" t="s">
        <v>30</v>
      </c>
      <c r="C389" s="6">
        <v>93</v>
      </c>
      <c r="D389" s="6">
        <v>1373</v>
      </c>
      <c r="E389" s="6" t="s">
        <v>19</v>
      </c>
      <c r="F389" s="6">
        <v>127689</v>
      </c>
    </row>
    <row r="390" spans="1:6" x14ac:dyDescent="0.25">
      <c r="A390" s="6" t="s">
        <v>26</v>
      </c>
      <c r="B390" s="6" t="s">
        <v>30</v>
      </c>
      <c r="C390" s="6">
        <v>12</v>
      </c>
      <c r="D390" s="6">
        <v>1329</v>
      </c>
      <c r="E390" s="6" t="s">
        <v>19</v>
      </c>
      <c r="F390" s="6">
        <v>15948</v>
      </c>
    </row>
    <row r="391" spans="1:6" x14ac:dyDescent="0.25">
      <c r="A391" s="6" t="s">
        <v>24</v>
      </c>
      <c r="B391" s="6" t="s">
        <v>32</v>
      </c>
      <c r="C391" s="6">
        <v>5</v>
      </c>
      <c r="D391" s="6">
        <v>1325</v>
      </c>
      <c r="E391" s="6" t="s">
        <v>37</v>
      </c>
      <c r="F391" s="6">
        <v>6625</v>
      </c>
    </row>
    <row r="392" spans="1:6" x14ac:dyDescent="0.25">
      <c r="A392" s="6" t="s">
        <v>26</v>
      </c>
      <c r="B392" s="6" t="s">
        <v>36</v>
      </c>
      <c r="C392" s="6">
        <v>56</v>
      </c>
      <c r="D392" s="6">
        <v>1476</v>
      </c>
      <c r="E392" s="6" t="s">
        <v>37</v>
      </c>
      <c r="F392" s="6">
        <v>82656</v>
      </c>
    </row>
    <row r="393" spans="1:6" x14ac:dyDescent="0.25">
      <c r="A393" s="6" t="s">
        <v>27</v>
      </c>
      <c r="B393" s="6" t="s">
        <v>22</v>
      </c>
      <c r="C393" s="6">
        <v>94</v>
      </c>
      <c r="D393" s="6">
        <v>1440</v>
      </c>
      <c r="E393" s="6" t="s">
        <v>31</v>
      </c>
      <c r="F393" s="6">
        <v>135360</v>
      </c>
    </row>
    <row r="394" spans="1:6" x14ac:dyDescent="0.25">
      <c r="A394" s="6" t="s">
        <v>24</v>
      </c>
      <c r="B394" s="6" t="s">
        <v>35</v>
      </c>
      <c r="C394" s="6">
        <v>91</v>
      </c>
      <c r="D394" s="6">
        <v>1190</v>
      </c>
      <c r="E394" s="6" t="s">
        <v>34</v>
      </c>
      <c r="F394" s="6">
        <v>108290</v>
      </c>
    </row>
    <row r="395" spans="1:6" x14ac:dyDescent="0.25">
      <c r="A395" s="6" t="s">
        <v>17</v>
      </c>
      <c r="B395" s="6" t="s">
        <v>32</v>
      </c>
      <c r="C395" s="6">
        <v>54</v>
      </c>
      <c r="D395" s="6">
        <v>1224</v>
      </c>
      <c r="E395" s="6" t="s">
        <v>37</v>
      </c>
      <c r="F395" s="6">
        <v>66096</v>
      </c>
    </row>
    <row r="396" spans="1:6" x14ac:dyDescent="0.25">
      <c r="A396" s="6" t="s">
        <v>27</v>
      </c>
      <c r="B396" s="6" t="s">
        <v>32</v>
      </c>
      <c r="C396" s="6">
        <v>43</v>
      </c>
      <c r="D396" s="6">
        <v>1223</v>
      </c>
      <c r="E396" s="6" t="s">
        <v>31</v>
      </c>
      <c r="F396" s="6">
        <v>52589</v>
      </c>
    </row>
    <row r="397" spans="1:6" x14ac:dyDescent="0.25">
      <c r="A397" s="6" t="s">
        <v>17</v>
      </c>
      <c r="B397" s="6" t="s">
        <v>35</v>
      </c>
      <c r="C397" s="6">
        <v>19</v>
      </c>
      <c r="D397" s="6">
        <v>1261</v>
      </c>
      <c r="E397" s="6" t="s">
        <v>31</v>
      </c>
      <c r="F397" s="6">
        <v>23959</v>
      </c>
    </row>
    <row r="398" spans="1:6" x14ac:dyDescent="0.25">
      <c r="A398" s="6" t="s">
        <v>17</v>
      </c>
      <c r="B398" s="6" t="s">
        <v>33</v>
      </c>
      <c r="C398" s="6">
        <v>71</v>
      </c>
      <c r="D398" s="6">
        <v>1313</v>
      </c>
      <c r="E398" s="6" t="s">
        <v>37</v>
      </c>
      <c r="F398" s="6">
        <v>93223</v>
      </c>
    </row>
    <row r="399" spans="1:6" x14ac:dyDescent="0.25">
      <c r="A399" s="6" t="s">
        <v>24</v>
      </c>
      <c r="B399" s="6" t="s">
        <v>36</v>
      </c>
      <c r="C399" s="6">
        <v>64</v>
      </c>
      <c r="D399" s="6">
        <v>1076</v>
      </c>
      <c r="E399" s="6" t="s">
        <v>37</v>
      </c>
      <c r="F399" s="6">
        <v>68864</v>
      </c>
    </row>
    <row r="400" spans="1:6" x14ac:dyDescent="0.25">
      <c r="A400" s="6" t="s">
        <v>17</v>
      </c>
      <c r="B400" s="6" t="s">
        <v>33</v>
      </c>
      <c r="C400" s="6">
        <v>38</v>
      </c>
      <c r="D400" s="6">
        <v>1097</v>
      </c>
      <c r="E400" s="6" t="s">
        <v>37</v>
      </c>
      <c r="F400" s="6">
        <v>41686</v>
      </c>
    </row>
    <row r="401" spans="1:6" x14ac:dyDescent="0.25">
      <c r="A401" s="6" t="s">
        <v>24</v>
      </c>
      <c r="B401" s="6" t="s">
        <v>36</v>
      </c>
      <c r="C401" s="6">
        <v>50</v>
      </c>
      <c r="D401" s="6">
        <v>1146</v>
      </c>
      <c r="E401" s="6" t="s">
        <v>19</v>
      </c>
      <c r="F401" s="6">
        <v>57300</v>
      </c>
    </row>
    <row r="402" spans="1:6" x14ac:dyDescent="0.25">
      <c r="A402" s="6" t="s">
        <v>25</v>
      </c>
      <c r="B402" s="6" t="s">
        <v>22</v>
      </c>
      <c r="C402" s="6">
        <v>98</v>
      </c>
      <c r="D402" s="6">
        <v>1064</v>
      </c>
      <c r="E402" s="6" t="s">
        <v>19</v>
      </c>
      <c r="F402" s="6">
        <v>104272</v>
      </c>
    </row>
    <row r="403" spans="1:6" x14ac:dyDescent="0.25">
      <c r="A403" s="6" t="s">
        <v>28</v>
      </c>
      <c r="B403" s="6" t="s">
        <v>22</v>
      </c>
      <c r="C403" s="6">
        <v>72</v>
      </c>
      <c r="D403" s="6">
        <v>1364</v>
      </c>
      <c r="E403" s="6" t="s">
        <v>38</v>
      </c>
      <c r="F403" s="6">
        <v>98208</v>
      </c>
    </row>
    <row r="404" spans="1:6" x14ac:dyDescent="0.25">
      <c r="A404" s="6" t="s">
        <v>27</v>
      </c>
      <c r="B404" s="6" t="s">
        <v>35</v>
      </c>
      <c r="C404" s="6">
        <v>62</v>
      </c>
      <c r="D404" s="6">
        <v>1056</v>
      </c>
      <c r="E404" s="6" t="s">
        <v>31</v>
      </c>
      <c r="F404" s="6">
        <v>65472</v>
      </c>
    </row>
    <row r="405" spans="1:6" x14ac:dyDescent="0.25">
      <c r="A405" s="6" t="s">
        <v>24</v>
      </c>
      <c r="B405" s="6" t="s">
        <v>30</v>
      </c>
      <c r="C405" s="6">
        <v>43</v>
      </c>
      <c r="D405" s="6">
        <v>1467</v>
      </c>
      <c r="E405" s="6" t="s">
        <v>37</v>
      </c>
      <c r="F405" s="6">
        <v>63081</v>
      </c>
    </row>
    <row r="406" spans="1:6" x14ac:dyDescent="0.25">
      <c r="A406" s="6" t="s">
        <v>25</v>
      </c>
      <c r="B406" s="6" t="s">
        <v>22</v>
      </c>
      <c r="C406" s="6">
        <v>25</v>
      </c>
      <c r="D406" s="6">
        <v>1383</v>
      </c>
      <c r="E406" s="6" t="s">
        <v>19</v>
      </c>
      <c r="F406" s="6">
        <v>34575</v>
      </c>
    </row>
    <row r="407" spans="1:6" x14ac:dyDescent="0.25">
      <c r="A407" s="6" t="s">
        <v>25</v>
      </c>
      <c r="B407" s="6" t="s">
        <v>36</v>
      </c>
      <c r="C407" s="6">
        <v>9</v>
      </c>
      <c r="D407" s="6">
        <v>1444</v>
      </c>
      <c r="E407" s="6" t="s">
        <v>38</v>
      </c>
      <c r="F407" s="6">
        <v>12996</v>
      </c>
    </row>
    <row r="408" spans="1:6" x14ac:dyDescent="0.25">
      <c r="A408" s="6" t="s">
        <v>26</v>
      </c>
      <c r="B408" s="6" t="s">
        <v>22</v>
      </c>
      <c r="C408" s="6">
        <v>89</v>
      </c>
      <c r="D408" s="6">
        <v>1251</v>
      </c>
      <c r="E408" s="6" t="s">
        <v>37</v>
      </c>
      <c r="F408" s="6">
        <v>111339</v>
      </c>
    </row>
    <row r="409" spans="1:6" x14ac:dyDescent="0.25">
      <c r="A409" s="6" t="s">
        <v>28</v>
      </c>
      <c r="B409" s="6" t="s">
        <v>18</v>
      </c>
      <c r="C409" s="6">
        <v>78</v>
      </c>
      <c r="D409" s="6">
        <v>1491</v>
      </c>
      <c r="E409" s="6" t="s">
        <v>34</v>
      </c>
      <c r="F409" s="6">
        <v>116298</v>
      </c>
    </row>
    <row r="410" spans="1:6" x14ac:dyDescent="0.25">
      <c r="A410" s="6" t="s">
        <v>25</v>
      </c>
      <c r="B410" s="6" t="s">
        <v>30</v>
      </c>
      <c r="C410" s="6">
        <v>82</v>
      </c>
      <c r="D410" s="6">
        <v>1061</v>
      </c>
      <c r="E410" s="6" t="s">
        <v>34</v>
      </c>
      <c r="F410" s="6">
        <v>87002</v>
      </c>
    </row>
    <row r="411" spans="1:6" x14ac:dyDescent="0.25">
      <c r="A411" s="6" t="s">
        <v>24</v>
      </c>
      <c r="B411" s="6" t="s">
        <v>30</v>
      </c>
      <c r="C411" s="6">
        <v>30</v>
      </c>
      <c r="D411" s="6">
        <v>1268</v>
      </c>
      <c r="E411" s="6" t="s">
        <v>31</v>
      </c>
      <c r="F411" s="6">
        <v>38040</v>
      </c>
    </row>
    <row r="412" spans="1:6" x14ac:dyDescent="0.25">
      <c r="A412" s="6" t="s">
        <v>26</v>
      </c>
      <c r="B412" s="6" t="s">
        <v>18</v>
      </c>
      <c r="C412" s="6">
        <v>71</v>
      </c>
      <c r="D412" s="6">
        <v>1160</v>
      </c>
      <c r="E412" s="6" t="s">
        <v>19</v>
      </c>
      <c r="F412" s="6">
        <v>82360</v>
      </c>
    </row>
    <row r="413" spans="1:6" x14ac:dyDescent="0.25">
      <c r="A413" s="6" t="s">
        <v>25</v>
      </c>
      <c r="B413" s="6" t="s">
        <v>18</v>
      </c>
      <c r="C413" s="6">
        <v>75</v>
      </c>
      <c r="D413" s="6">
        <v>1098</v>
      </c>
      <c r="E413" s="6" t="s">
        <v>19</v>
      </c>
      <c r="F413" s="6">
        <v>82350</v>
      </c>
    </row>
    <row r="414" spans="1:6" x14ac:dyDescent="0.25">
      <c r="A414" s="6" t="s">
        <v>25</v>
      </c>
      <c r="B414" s="6" t="s">
        <v>33</v>
      </c>
      <c r="C414" s="6">
        <v>11</v>
      </c>
      <c r="D414" s="6">
        <v>1394</v>
      </c>
      <c r="E414" s="6" t="s">
        <v>19</v>
      </c>
      <c r="F414" s="6">
        <v>15334</v>
      </c>
    </row>
    <row r="415" spans="1:6" x14ac:dyDescent="0.25">
      <c r="A415" s="6" t="s">
        <v>24</v>
      </c>
      <c r="B415" s="6" t="s">
        <v>30</v>
      </c>
      <c r="C415" s="6">
        <v>62</v>
      </c>
      <c r="D415" s="6">
        <v>1119</v>
      </c>
      <c r="E415" s="6" t="s">
        <v>19</v>
      </c>
      <c r="F415" s="6">
        <v>69378</v>
      </c>
    </row>
    <row r="416" spans="1:6" x14ac:dyDescent="0.25">
      <c r="A416" s="6" t="s">
        <v>26</v>
      </c>
      <c r="B416" s="6" t="s">
        <v>33</v>
      </c>
      <c r="C416" s="6">
        <v>6</v>
      </c>
      <c r="D416" s="6">
        <v>1157</v>
      </c>
      <c r="E416" s="6" t="s">
        <v>34</v>
      </c>
      <c r="F416" s="6">
        <v>6942</v>
      </c>
    </row>
    <row r="417" spans="1:6" x14ac:dyDescent="0.25">
      <c r="A417" s="6" t="s">
        <v>25</v>
      </c>
      <c r="B417" s="6" t="s">
        <v>30</v>
      </c>
      <c r="C417" s="6">
        <v>81</v>
      </c>
      <c r="D417" s="6">
        <v>1479</v>
      </c>
      <c r="E417" s="6" t="s">
        <v>34</v>
      </c>
      <c r="F417" s="6">
        <v>119799</v>
      </c>
    </row>
    <row r="418" spans="1:6" x14ac:dyDescent="0.25">
      <c r="A418" s="6" t="s">
        <v>24</v>
      </c>
      <c r="B418" s="6" t="s">
        <v>18</v>
      </c>
      <c r="C418" s="6">
        <v>44</v>
      </c>
      <c r="D418" s="6">
        <v>1179</v>
      </c>
      <c r="E418" s="6" t="s">
        <v>34</v>
      </c>
      <c r="F418" s="6">
        <v>51876</v>
      </c>
    </row>
    <row r="419" spans="1:6" x14ac:dyDescent="0.25">
      <c r="A419" s="6" t="s">
        <v>26</v>
      </c>
      <c r="B419" s="6" t="s">
        <v>32</v>
      </c>
      <c r="C419" s="6">
        <v>16</v>
      </c>
      <c r="D419" s="6">
        <v>1274</v>
      </c>
      <c r="E419" s="6" t="s">
        <v>38</v>
      </c>
      <c r="F419" s="6">
        <v>20384</v>
      </c>
    </row>
    <row r="420" spans="1:6" x14ac:dyDescent="0.25">
      <c r="A420" s="6" t="s">
        <v>28</v>
      </c>
      <c r="B420" s="6" t="s">
        <v>32</v>
      </c>
      <c r="C420" s="6">
        <v>54</v>
      </c>
      <c r="D420" s="6">
        <v>1413</v>
      </c>
      <c r="E420" s="6" t="s">
        <v>31</v>
      </c>
      <c r="F420" s="6">
        <v>76302</v>
      </c>
    </row>
    <row r="421" spans="1:6" x14ac:dyDescent="0.25">
      <c r="A421" s="6" t="s">
        <v>28</v>
      </c>
      <c r="B421" s="6" t="s">
        <v>32</v>
      </c>
      <c r="C421" s="6">
        <v>56</v>
      </c>
      <c r="D421" s="6">
        <v>1463</v>
      </c>
      <c r="E421" s="6" t="s">
        <v>37</v>
      </c>
      <c r="F421" s="6">
        <v>81928</v>
      </c>
    </row>
    <row r="422" spans="1:6" x14ac:dyDescent="0.25">
      <c r="A422" s="6" t="s">
        <v>26</v>
      </c>
      <c r="B422" s="6" t="s">
        <v>18</v>
      </c>
      <c r="C422" s="6">
        <v>41</v>
      </c>
      <c r="D422" s="6">
        <v>1034</v>
      </c>
      <c r="E422" s="6" t="s">
        <v>19</v>
      </c>
      <c r="F422" s="6">
        <v>42394</v>
      </c>
    </row>
    <row r="423" spans="1:6" x14ac:dyDescent="0.25">
      <c r="A423" s="6" t="s">
        <v>27</v>
      </c>
      <c r="B423" s="6" t="s">
        <v>30</v>
      </c>
      <c r="C423" s="6">
        <v>67</v>
      </c>
      <c r="D423" s="6">
        <v>1093</v>
      </c>
      <c r="E423" s="6" t="s">
        <v>37</v>
      </c>
      <c r="F423" s="6">
        <v>73231</v>
      </c>
    </row>
    <row r="424" spans="1:6" x14ac:dyDescent="0.25">
      <c r="A424" s="6" t="s">
        <v>28</v>
      </c>
      <c r="B424" s="6" t="s">
        <v>22</v>
      </c>
      <c r="C424" s="6">
        <v>80</v>
      </c>
      <c r="D424" s="6">
        <v>1216</v>
      </c>
      <c r="E424" s="6" t="s">
        <v>31</v>
      </c>
      <c r="F424" s="6">
        <v>97280</v>
      </c>
    </row>
    <row r="425" spans="1:6" x14ac:dyDescent="0.25">
      <c r="A425" s="6" t="s">
        <v>24</v>
      </c>
      <c r="B425" s="6" t="s">
        <v>35</v>
      </c>
      <c r="C425" s="6">
        <v>32</v>
      </c>
      <c r="D425" s="6">
        <v>1055</v>
      </c>
      <c r="E425" s="6" t="s">
        <v>37</v>
      </c>
      <c r="F425" s="6">
        <v>33760</v>
      </c>
    </row>
    <row r="426" spans="1:6" x14ac:dyDescent="0.25">
      <c r="A426" s="6" t="s">
        <v>26</v>
      </c>
      <c r="B426" s="6" t="s">
        <v>35</v>
      </c>
      <c r="C426" s="6">
        <v>45</v>
      </c>
      <c r="D426" s="6">
        <v>1309</v>
      </c>
      <c r="E426" s="6" t="s">
        <v>38</v>
      </c>
      <c r="F426" s="6">
        <v>58905</v>
      </c>
    </row>
    <row r="427" spans="1:6" x14ac:dyDescent="0.25">
      <c r="A427" s="6" t="s">
        <v>17</v>
      </c>
      <c r="B427" s="6" t="s">
        <v>22</v>
      </c>
      <c r="C427" s="6">
        <v>37</v>
      </c>
      <c r="D427" s="6">
        <v>1073</v>
      </c>
      <c r="E427" s="6" t="s">
        <v>37</v>
      </c>
      <c r="F427" s="6">
        <v>39701</v>
      </c>
    </row>
    <row r="428" spans="1:6" x14ac:dyDescent="0.25">
      <c r="A428" s="6" t="s">
        <v>25</v>
      </c>
      <c r="B428" s="6" t="s">
        <v>33</v>
      </c>
      <c r="C428" s="6">
        <v>32</v>
      </c>
      <c r="D428" s="6">
        <v>1195</v>
      </c>
      <c r="E428" s="6" t="s">
        <v>31</v>
      </c>
      <c r="F428" s="6">
        <v>38240</v>
      </c>
    </row>
    <row r="429" spans="1:6" x14ac:dyDescent="0.25">
      <c r="A429" s="6" t="s">
        <v>17</v>
      </c>
      <c r="B429" s="6" t="s">
        <v>18</v>
      </c>
      <c r="C429" s="6">
        <v>36</v>
      </c>
      <c r="D429" s="6">
        <v>1217</v>
      </c>
      <c r="E429" s="6" t="s">
        <v>38</v>
      </c>
      <c r="F429" s="6">
        <v>43812</v>
      </c>
    </row>
    <row r="430" spans="1:6" x14ac:dyDescent="0.25">
      <c r="A430" s="6" t="s">
        <v>17</v>
      </c>
      <c r="B430" s="6" t="s">
        <v>32</v>
      </c>
      <c r="C430" s="6">
        <v>50</v>
      </c>
      <c r="D430" s="6">
        <v>1007</v>
      </c>
      <c r="E430" s="6" t="s">
        <v>19</v>
      </c>
      <c r="F430" s="6">
        <v>50350</v>
      </c>
    </row>
    <row r="431" spans="1:6" x14ac:dyDescent="0.25">
      <c r="A431" s="6" t="s">
        <v>26</v>
      </c>
      <c r="B431" s="6" t="s">
        <v>36</v>
      </c>
      <c r="C431" s="6">
        <v>8</v>
      </c>
      <c r="D431" s="6">
        <v>1116</v>
      </c>
      <c r="E431" s="6" t="s">
        <v>34</v>
      </c>
      <c r="F431" s="6">
        <v>8928</v>
      </c>
    </row>
    <row r="432" spans="1:6" x14ac:dyDescent="0.25">
      <c r="A432" s="6" t="s">
        <v>24</v>
      </c>
      <c r="B432" s="6" t="s">
        <v>36</v>
      </c>
      <c r="C432" s="6">
        <v>59</v>
      </c>
      <c r="D432" s="6">
        <v>1034</v>
      </c>
      <c r="E432" s="6" t="s">
        <v>31</v>
      </c>
      <c r="F432" s="6">
        <v>61006</v>
      </c>
    </row>
    <row r="433" spans="1:6" x14ac:dyDescent="0.25">
      <c r="A433" s="6" t="s">
        <v>27</v>
      </c>
      <c r="B433" s="6" t="s">
        <v>32</v>
      </c>
      <c r="C433" s="6">
        <v>26</v>
      </c>
      <c r="D433" s="6">
        <v>1182</v>
      </c>
      <c r="E433" s="6" t="s">
        <v>19</v>
      </c>
      <c r="F433" s="6">
        <v>30732</v>
      </c>
    </row>
    <row r="434" spans="1:6" x14ac:dyDescent="0.25">
      <c r="A434" s="6" t="s">
        <v>28</v>
      </c>
      <c r="B434" s="6" t="s">
        <v>30</v>
      </c>
      <c r="C434" s="6">
        <v>38</v>
      </c>
      <c r="D434" s="6">
        <v>1314</v>
      </c>
      <c r="E434" s="6" t="s">
        <v>34</v>
      </c>
      <c r="F434" s="6">
        <v>49932</v>
      </c>
    </row>
    <row r="435" spans="1:6" x14ac:dyDescent="0.25">
      <c r="A435" s="6" t="s">
        <v>17</v>
      </c>
      <c r="B435" s="6" t="s">
        <v>36</v>
      </c>
      <c r="C435" s="6">
        <v>83</v>
      </c>
      <c r="D435" s="6">
        <v>1421</v>
      </c>
      <c r="E435" s="6" t="s">
        <v>38</v>
      </c>
      <c r="F435" s="6">
        <v>117943</v>
      </c>
    </row>
    <row r="436" spans="1:6" x14ac:dyDescent="0.25">
      <c r="A436" s="6" t="s">
        <v>24</v>
      </c>
      <c r="B436" s="6" t="s">
        <v>30</v>
      </c>
      <c r="C436" s="6">
        <v>72</v>
      </c>
      <c r="D436" s="6">
        <v>1229</v>
      </c>
      <c r="E436" s="6" t="s">
        <v>37</v>
      </c>
      <c r="F436" s="6">
        <v>88488</v>
      </c>
    </row>
    <row r="437" spans="1:6" x14ac:dyDescent="0.25">
      <c r="A437" s="6" t="s">
        <v>26</v>
      </c>
      <c r="B437" s="6" t="s">
        <v>33</v>
      </c>
      <c r="C437" s="6">
        <v>56</v>
      </c>
      <c r="D437" s="6">
        <v>1434</v>
      </c>
      <c r="E437" s="6" t="s">
        <v>38</v>
      </c>
      <c r="F437" s="6">
        <v>80304</v>
      </c>
    </row>
    <row r="438" spans="1:6" x14ac:dyDescent="0.25">
      <c r="A438" s="6" t="s">
        <v>26</v>
      </c>
      <c r="B438" s="6" t="s">
        <v>33</v>
      </c>
      <c r="C438" s="6">
        <v>88</v>
      </c>
      <c r="D438" s="6">
        <v>1019</v>
      </c>
      <c r="E438" s="6" t="s">
        <v>34</v>
      </c>
      <c r="F438" s="6">
        <v>89672</v>
      </c>
    </row>
    <row r="439" spans="1:6" x14ac:dyDescent="0.25">
      <c r="A439" s="6" t="s">
        <v>26</v>
      </c>
      <c r="B439" s="6" t="s">
        <v>35</v>
      </c>
      <c r="C439" s="6">
        <v>95</v>
      </c>
      <c r="D439" s="6">
        <v>1259</v>
      </c>
      <c r="E439" s="6" t="s">
        <v>34</v>
      </c>
      <c r="F439" s="6">
        <v>119605</v>
      </c>
    </row>
    <row r="440" spans="1:6" x14ac:dyDescent="0.25">
      <c r="A440" s="6" t="s">
        <v>26</v>
      </c>
      <c r="B440" s="6" t="s">
        <v>35</v>
      </c>
      <c r="C440" s="6">
        <v>20</v>
      </c>
      <c r="D440" s="6">
        <v>1268</v>
      </c>
      <c r="E440" s="6" t="s">
        <v>34</v>
      </c>
      <c r="F440" s="6">
        <v>25360</v>
      </c>
    </row>
    <row r="441" spans="1:6" x14ac:dyDescent="0.25">
      <c r="A441" s="6" t="s">
        <v>24</v>
      </c>
      <c r="B441" s="6" t="s">
        <v>33</v>
      </c>
      <c r="C441" s="6">
        <v>17</v>
      </c>
      <c r="D441" s="6">
        <v>1287</v>
      </c>
      <c r="E441" s="6" t="s">
        <v>37</v>
      </c>
      <c r="F441" s="6">
        <v>21879</v>
      </c>
    </row>
    <row r="442" spans="1:6" x14ac:dyDescent="0.25">
      <c r="A442" s="6" t="s">
        <v>25</v>
      </c>
      <c r="B442" s="6" t="s">
        <v>32</v>
      </c>
      <c r="C442" s="6">
        <v>40</v>
      </c>
      <c r="D442" s="6">
        <v>1424</v>
      </c>
      <c r="E442" s="6" t="s">
        <v>34</v>
      </c>
      <c r="F442" s="6">
        <v>56960</v>
      </c>
    </row>
    <row r="443" spans="1:6" x14ac:dyDescent="0.25">
      <c r="A443" s="6" t="s">
        <v>28</v>
      </c>
      <c r="B443" s="6" t="s">
        <v>33</v>
      </c>
      <c r="C443" s="6">
        <v>34</v>
      </c>
      <c r="D443" s="6">
        <v>1317</v>
      </c>
      <c r="E443" s="6" t="s">
        <v>37</v>
      </c>
      <c r="F443" s="6">
        <v>44778</v>
      </c>
    </row>
    <row r="444" spans="1:6" x14ac:dyDescent="0.25">
      <c r="A444" s="6" t="s">
        <v>17</v>
      </c>
      <c r="B444" s="6" t="s">
        <v>22</v>
      </c>
      <c r="C444" s="6">
        <v>49</v>
      </c>
      <c r="D444" s="6">
        <v>1048</v>
      </c>
      <c r="E444" s="6" t="s">
        <v>34</v>
      </c>
      <c r="F444" s="6">
        <v>51352</v>
      </c>
    </row>
    <row r="445" spans="1:6" x14ac:dyDescent="0.25">
      <c r="A445" s="6" t="s">
        <v>25</v>
      </c>
      <c r="B445" s="6" t="s">
        <v>32</v>
      </c>
      <c r="C445" s="6">
        <v>39</v>
      </c>
      <c r="D445" s="6">
        <v>1354</v>
      </c>
      <c r="E445" s="6" t="s">
        <v>38</v>
      </c>
      <c r="F445" s="6">
        <v>52806</v>
      </c>
    </row>
    <row r="446" spans="1:6" x14ac:dyDescent="0.25">
      <c r="A446" s="6" t="s">
        <v>27</v>
      </c>
      <c r="B446" s="6" t="s">
        <v>36</v>
      </c>
      <c r="C446" s="6">
        <v>61</v>
      </c>
      <c r="D446" s="6">
        <v>1005</v>
      </c>
      <c r="E446" s="6" t="s">
        <v>37</v>
      </c>
      <c r="F446" s="6">
        <v>61305</v>
      </c>
    </row>
    <row r="447" spans="1:6" x14ac:dyDescent="0.25">
      <c r="A447" s="6" t="s">
        <v>27</v>
      </c>
      <c r="B447" s="6" t="s">
        <v>30</v>
      </c>
      <c r="C447" s="6">
        <v>41</v>
      </c>
      <c r="D447" s="6">
        <v>1045</v>
      </c>
      <c r="E447" s="6" t="s">
        <v>38</v>
      </c>
      <c r="F447" s="6">
        <v>42845</v>
      </c>
    </row>
    <row r="448" spans="1:6" x14ac:dyDescent="0.25">
      <c r="A448" s="6" t="s">
        <v>28</v>
      </c>
      <c r="B448" s="6" t="s">
        <v>22</v>
      </c>
      <c r="C448" s="6">
        <v>53</v>
      </c>
      <c r="D448" s="6">
        <v>1207</v>
      </c>
      <c r="E448" s="6" t="s">
        <v>34</v>
      </c>
      <c r="F448" s="6">
        <v>63971</v>
      </c>
    </row>
    <row r="449" spans="1:6" x14ac:dyDescent="0.25">
      <c r="A449" s="6" t="s">
        <v>25</v>
      </c>
      <c r="B449" s="6" t="s">
        <v>22</v>
      </c>
      <c r="C449" s="6">
        <v>50</v>
      </c>
      <c r="D449" s="6">
        <v>1038</v>
      </c>
      <c r="E449" s="6" t="s">
        <v>31</v>
      </c>
      <c r="F449" s="6">
        <v>51900</v>
      </c>
    </row>
    <row r="450" spans="1:6" x14ac:dyDescent="0.25">
      <c r="A450" s="6" t="s">
        <v>17</v>
      </c>
      <c r="B450" s="6" t="s">
        <v>32</v>
      </c>
      <c r="C450" s="6">
        <v>19</v>
      </c>
      <c r="D450" s="6">
        <v>1213</v>
      </c>
      <c r="E450" s="6" t="s">
        <v>19</v>
      </c>
      <c r="F450" s="6">
        <v>23047</v>
      </c>
    </row>
    <row r="451" spans="1:6" x14ac:dyDescent="0.25">
      <c r="A451" s="6" t="s">
        <v>17</v>
      </c>
      <c r="B451" s="6" t="s">
        <v>18</v>
      </c>
      <c r="C451" s="6">
        <v>73</v>
      </c>
      <c r="D451" s="6">
        <v>1304</v>
      </c>
      <c r="E451" s="6" t="s">
        <v>19</v>
      </c>
      <c r="F451" s="6">
        <v>95192</v>
      </c>
    </row>
    <row r="452" spans="1:6" x14ac:dyDescent="0.25">
      <c r="A452" s="6" t="s">
        <v>27</v>
      </c>
      <c r="B452" s="6" t="s">
        <v>36</v>
      </c>
      <c r="C452" s="6">
        <v>17</v>
      </c>
      <c r="D452" s="6">
        <v>1412</v>
      </c>
      <c r="E452" s="6" t="s">
        <v>38</v>
      </c>
      <c r="F452" s="6">
        <v>24004</v>
      </c>
    </row>
    <row r="453" spans="1:6" x14ac:dyDescent="0.25">
      <c r="A453" s="6" t="s">
        <v>28</v>
      </c>
      <c r="B453" s="6" t="s">
        <v>18</v>
      </c>
      <c r="C453" s="6">
        <v>13</v>
      </c>
      <c r="D453" s="6">
        <v>1003</v>
      </c>
      <c r="E453" s="6" t="s">
        <v>19</v>
      </c>
      <c r="F453" s="6">
        <v>13039</v>
      </c>
    </row>
    <row r="454" spans="1:6" x14ac:dyDescent="0.25">
      <c r="A454" s="6" t="s">
        <v>27</v>
      </c>
      <c r="B454" s="6" t="s">
        <v>30</v>
      </c>
      <c r="C454" s="6">
        <v>89</v>
      </c>
      <c r="D454" s="6">
        <v>1085</v>
      </c>
      <c r="E454" s="6" t="s">
        <v>34</v>
      </c>
      <c r="F454" s="6">
        <v>96565</v>
      </c>
    </row>
    <row r="455" spans="1:6" x14ac:dyDescent="0.25">
      <c r="A455" s="6" t="s">
        <v>27</v>
      </c>
      <c r="B455" s="6" t="s">
        <v>18</v>
      </c>
      <c r="C455" s="6">
        <v>22</v>
      </c>
      <c r="D455" s="6">
        <v>1305</v>
      </c>
      <c r="E455" s="6" t="s">
        <v>34</v>
      </c>
      <c r="F455" s="6">
        <v>28710</v>
      </c>
    </row>
  </sheetData>
  <pageMargins left="0.7" right="0.7" top="0.75" bottom="0.75" header="0.3" footer="0.3"/>
  <pageSetup orientation="portrait" r:id="rId8"/>
  <drawing r:id="rId9"/>
  <tableParts count="1">
    <tablePart r:id="rId10"/>
  </tableParts>
  <extLst>
    <ext xmlns:x14="http://schemas.microsoft.com/office/spreadsheetml/2009/9/main" uri="{A8765BA9-456A-4dab-B4F3-ACF838C121DE}">
      <x14:slicerList>
        <x14:slicer r:id="rId11"/>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5"/>
  <sheetViews>
    <sheetView showGridLines="0" tabSelected="1" topLeftCell="A438" zoomScale="120" zoomScaleNormal="120" workbookViewId="0">
      <selection activeCell="A2" sqref="A2:A455"/>
    </sheetView>
  </sheetViews>
  <sheetFormatPr defaultRowHeight="15" x14ac:dyDescent="0.25"/>
  <cols>
    <col min="1" max="2" width="9.140625" style="7"/>
    <col min="3" max="3" width="10" style="7" customWidth="1"/>
    <col min="4" max="4" width="9.28515625" style="7" customWidth="1"/>
    <col min="5" max="7" width="9.140625" style="7"/>
    <col min="8" max="8" width="15" bestFit="1" customWidth="1"/>
    <col min="9" max="9" width="16.42578125" bestFit="1" customWidth="1"/>
    <col min="10" max="11" width="10.85546875" bestFit="1" customWidth="1"/>
    <col min="12" max="12" width="11.28515625" bestFit="1" customWidth="1"/>
    <col min="13" max="13" width="11.5703125" bestFit="1" customWidth="1"/>
    <col min="14" max="15" width="11.42578125" bestFit="1" customWidth="1"/>
    <col min="16" max="17" width="8.42578125" bestFit="1" customWidth="1"/>
    <col min="18" max="19" width="7.28515625" bestFit="1" customWidth="1"/>
    <col min="20" max="21" width="10.28515625" bestFit="1" customWidth="1"/>
    <col min="22" max="22" width="8.42578125" bestFit="1" customWidth="1"/>
    <col min="23" max="25" width="7.28515625" bestFit="1" customWidth="1"/>
    <col min="26" max="26" width="11.85546875" bestFit="1" customWidth="1"/>
    <col min="27" max="27" width="9" bestFit="1" customWidth="1"/>
    <col min="28" max="28" width="8.42578125" bestFit="1" customWidth="1"/>
    <col min="29" max="31" width="7.28515625" bestFit="1" customWidth="1"/>
    <col min="32" max="32" width="10.5703125" bestFit="1" customWidth="1"/>
    <col min="33" max="34" width="8.42578125" bestFit="1" customWidth="1"/>
    <col min="35" max="35" width="7.28515625" bestFit="1" customWidth="1"/>
    <col min="36" max="36" width="8.42578125" bestFit="1" customWidth="1"/>
    <col min="37" max="37" width="7.28515625" bestFit="1" customWidth="1"/>
    <col min="38" max="38" width="8.5703125" bestFit="1" customWidth="1"/>
    <col min="39" max="40" width="8.42578125" bestFit="1" customWidth="1"/>
    <col min="41" max="41" width="7.28515625" bestFit="1" customWidth="1"/>
    <col min="42" max="42" width="8.42578125" bestFit="1" customWidth="1"/>
    <col min="43" max="43" width="7.28515625" bestFit="1" customWidth="1"/>
    <col min="45" max="45" width="11.42578125" bestFit="1" customWidth="1"/>
  </cols>
  <sheetData>
    <row r="1" spans="1:6" x14ac:dyDescent="0.25">
      <c r="A1" s="6" t="s">
        <v>11</v>
      </c>
      <c r="B1" s="6" t="s">
        <v>12</v>
      </c>
      <c r="C1" s="6" t="s">
        <v>13</v>
      </c>
      <c r="D1" s="6" t="s">
        <v>14</v>
      </c>
      <c r="E1" s="6" t="s">
        <v>15</v>
      </c>
      <c r="F1" s="6" t="s">
        <v>16</v>
      </c>
    </row>
    <row r="2" spans="1:6" x14ac:dyDescent="0.25">
      <c r="A2" s="6" t="s">
        <v>17</v>
      </c>
      <c r="B2" s="6" t="s">
        <v>18</v>
      </c>
      <c r="C2" s="6">
        <v>32</v>
      </c>
      <c r="D2" s="6">
        <v>1125</v>
      </c>
      <c r="E2" s="6" t="s">
        <v>19</v>
      </c>
      <c r="F2" s="6">
        <v>36000</v>
      </c>
    </row>
    <row r="3" spans="1:6" x14ac:dyDescent="0.25">
      <c r="A3" s="6" t="s">
        <v>17</v>
      </c>
      <c r="B3" s="6" t="s">
        <v>22</v>
      </c>
      <c r="C3" s="6">
        <v>98</v>
      </c>
      <c r="D3" s="6">
        <v>1001</v>
      </c>
      <c r="E3" s="6" t="s">
        <v>19</v>
      </c>
      <c r="F3" s="6">
        <v>98098</v>
      </c>
    </row>
    <row r="4" spans="1:6" x14ac:dyDescent="0.25">
      <c r="A4" s="6" t="s">
        <v>17</v>
      </c>
      <c r="B4" s="6" t="s">
        <v>30</v>
      </c>
      <c r="C4" s="6">
        <v>42</v>
      </c>
      <c r="D4" s="6">
        <v>1078</v>
      </c>
      <c r="E4" s="6" t="s">
        <v>31</v>
      </c>
      <c r="F4" s="6">
        <v>45276</v>
      </c>
    </row>
    <row r="5" spans="1:6" x14ac:dyDescent="0.25">
      <c r="A5" s="6" t="s">
        <v>25</v>
      </c>
      <c r="B5" s="6" t="s">
        <v>32</v>
      </c>
      <c r="C5" s="6">
        <v>65</v>
      </c>
      <c r="D5" s="6">
        <v>1115</v>
      </c>
      <c r="E5" s="6" t="s">
        <v>19</v>
      </c>
      <c r="F5" s="6">
        <v>72475</v>
      </c>
    </row>
    <row r="6" spans="1:6" x14ac:dyDescent="0.25">
      <c r="A6" s="6" t="s">
        <v>28</v>
      </c>
      <c r="B6" s="6" t="s">
        <v>33</v>
      </c>
      <c r="C6" s="6">
        <v>17</v>
      </c>
      <c r="D6" s="6">
        <v>1305</v>
      </c>
      <c r="E6" s="6" t="s">
        <v>31</v>
      </c>
      <c r="F6" s="6">
        <v>22185</v>
      </c>
    </row>
    <row r="7" spans="1:6" x14ac:dyDescent="0.25">
      <c r="A7" s="6" t="s">
        <v>25</v>
      </c>
      <c r="B7" s="6" t="s">
        <v>32</v>
      </c>
      <c r="C7" s="6">
        <v>37</v>
      </c>
      <c r="D7" s="6">
        <v>1362</v>
      </c>
      <c r="E7" s="6" t="s">
        <v>34</v>
      </c>
      <c r="F7" s="6">
        <v>50394</v>
      </c>
    </row>
    <row r="8" spans="1:6" x14ac:dyDescent="0.25">
      <c r="A8" s="6" t="s">
        <v>28</v>
      </c>
      <c r="B8" s="6" t="s">
        <v>30</v>
      </c>
      <c r="C8" s="6">
        <v>96</v>
      </c>
      <c r="D8" s="6">
        <v>1049</v>
      </c>
      <c r="E8" s="6" t="s">
        <v>19</v>
      </c>
      <c r="F8" s="6">
        <v>100704</v>
      </c>
    </row>
    <row r="9" spans="1:6" x14ac:dyDescent="0.25">
      <c r="A9" s="6" t="s">
        <v>27</v>
      </c>
      <c r="B9" s="6" t="s">
        <v>35</v>
      </c>
      <c r="C9" s="6">
        <v>74</v>
      </c>
      <c r="D9" s="6">
        <v>1225</v>
      </c>
      <c r="E9" s="6" t="s">
        <v>19</v>
      </c>
      <c r="F9" s="6">
        <v>90650</v>
      </c>
    </row>
    <row r="10" spans="1:6" x14ac:dyDescent="0.25">
      <c r="A10" s="6" t="s">
        <v>28</v>
      </c>
      <c r="B10" s="6" t="s">
        <v>36</v>
      </c>
      <c r="C10" s="6">
        <v>80</v>
      </c>
      <c r="D10" s="6">
        <v>1302</v>
      </c>
      <c r="E10" s="6" t="s">
        <v>34</v>
      </c>
      <c r="F10" s="6">
        <v>104160</v>
      </c>
    </row>
    <row r="11" spans="1:6" x14ac:dyDescent="0.25">
      <c r="A11" s="6" t="s">
        <v>17</v>
      </c>
      <c r="B11" s="6" t="s">
        <v>32</v>
      </c>
      <c r="C11" s="6">
        <v>100</v>
      </c>
      <c r="D11" s="6">
        <v>1265</v>
      </c>
      <c r="E11" s="6" t="s">
        <v>31</v>
      </c>
      <c r="F11" s="6">
        <v>126500</v>
      </c>
    </row>
    <row r="12" spans="1:6" x14ac:dyDescent="0.25">
      <c r="A12" s="6" t="s">
        <v>17</v>
      </c>
      <c r="B12" s="6" t="s">
        <v>30</v>
      </c>
      <c r="C12" s="6">
        <v>28</v>
      </c>
      <c r="D12" s="6">
        <v>1104</v>
      </c>
      <c r="E12" s="6" t="s">
        <v>34</v>
      </c>
      <c r="F12" s="6">
        <v>30912</v>
      </c>
    </row>
    <row r="13" spans="1:6" x14ac:dyDescent="0.25">
      <c r="A13" s="6" t="s">
        <v>17</v>
      </c>
      <c r="B13" s="6" t="s">
        <v>18</v>
      </c>
      <c r="C13" s="6">
        <v>22</v>
      </c>
      <c r="D13" s="6">
        <v>1025</v>
      </c>
      <c r="E13" s="6" t="s">
        <v>37</v>
      </c>
      <c r="F13" s="6">
        <v>22550</v>
      </c>
    </row>
    <row r="14" spans="1:6" x14ac:dyDescent="0.25">
      <c r="A14" s="6" t="s">
        <v>25</v>
      </c>
      <c r="B14" s="6" t="s">
        <v>36</v>
      </c>
      <c r="C14" s="6">
        <v>50</v>
      </c>
      <c r="D14" s="6">
        <v>1287</v>
      </c>
      <c r="E14" s="6" t="s">
        <v>19</v>
      </c>
      <c r="F14" s="6">
        <v>64350</v>
      </c>
    </row>
    <row r="15" spans="1:6" x14ac:dyDescent="0.25">
      <c r="A15" s="6" t="s">
        <v>28</v>
      </c>
      <c r="B15" s="6" t="s">
        <v>30</v>
      </c>
      <c r="C15" s="6">
        <v>53</v>
      </c>
      <c r="D15" s="6">
        <v>1060</v>
      </c>
      <c r="E15" s="6" t="s">
        <v>19</v>
      </c>
      <c r="F15" s="6">
        <v>56180</v>
      </c>
    </row>
    <row r="16" spans="1:6" x14ac:dyDescent="0.25">
      <c r="A16" s="6" t="s">
        <v>25</v>
      </c>
      <c r="B16" s="6" t="s">
        <v>30</v>
      </c>
      <c r="C16" s="6">
        <v>99</v>
      </c>
      <c r="D16" s="6">
        <v>1171</v>
      </c>
      <c r="E16" s="6" t="s">
        <v>31</v>
      </c>
      <c r="F16" s="6">
        <v>115929</v>
      </c>
    </row>
    <row r="17" spans="1:6" x14ac:dyDescent="0.25">
      <c r="A17" s="6" t="s">
        <v>17</v>
      </c>
      <c r="B17" s="6" t="s">
        <v>30</v>
      </c>
      <c r="C17" s="6">
        <v>96</v>
      </c>
      <c r="D17" s="6">
        <v>1100</v>
      </c>
      <c r="E17" s="6" t="s">
        <v>34</v>
      </c>
      <c r="F17" s="6">
        <v>105600</v>
      </c>
    </row>
    <row r="18" spans="1:6" x14ac:dyDescent="0.25">
      <c r="A18" s="6" t="s">
        <v>25</v>
      </c>
      <c r="B18" s="6" t="s">
        <v>30</v>
      </c>
      <c r="C18" s="6">
        <v>30</v>
      </c>
      <c r="D18" s="6">
        <v>1267</v>
      </c>
      <c r="E18" s="6" t="s">
        <v>19</v>
      </c>
      <c r="F18" s="6">
        <v>38010</v>
      </c>
    </row>
    <row r="19" spans="1:6" x14ac:dyDescent="0.25">
      <c r="A19" s="6" t="s">
        <v>25</v>
      </c>
      <c r="B19" s="6" t="s">
        <v>33</v>
      </c>
      <c r="C19" s="6">
        <v>37</v>
      </c>
      <c r="D19" s="6">
        <v>1248</v>
      </c>
      <c r="E19" s="6" t="s">
        <v>19</v>
      </c>
      <c r="F19" s="6">
        <v>46176</v>
      </c>
    </row>
    <row r="20" spans="1:6" x14ac:dyDescent="0.25">
      <c r="A20" s="6" t="s">
        <v>27</v>
      </c>
      <c r="B20" s="6" t="s">
        <v>33</v>
      </c>
      <c r="C20" s="6">
        <v>68</v>
      </c>
      <c r="D20" s="6">
        <v>1098</v>
      </c>
      <c r="E20" s="6" t="s">
        <v>34</v>
      </c>
      <c r="F20" s="6">
        <v>74664</v>
      </c>
    </row>
    <row r="21" spans="1:6" x14ac:dyDescent="0.25">
      <c r="A21" s="6" t="s">
        <v>17</v>
      </c>
      <c r="B21" s="6" t="s">
        <v>36</v>
      </c>
      <c r="C21" s="6">
        <v>15</v>
      </c>
      <c r="D21" s="6">
        <v>1347</v>
      </c>
      <c r="E21" s="6" t="s">
        <v>37</v>
      </c>
      <c r="F21" s="6">
        <v>20205</v>
      </c>
    </row>
    <row r="22" spans="1:6" x14ac:dyDescent="0.25">
      <c r="A22" s="6" t="s">
        <v>26</v>
      </c>
      <c r="B22" s="6" t="s">
        <v>32</v>
      </c>
      <c r="C22" s="6">
        <v>28</v>
      </c>
      <c r="D22" s="6">
        <v>1326</v>
      </c>
      <c r="E22" s="6" t="s">
        <v>38</v>
      </c>
      <c r="F22" s="6">
        <v>37128</v>
      </c>
    </row>
    <row r="23" spans="1:6" x14ac:dyDescent="0.25">
      <c r="A23" s="6" t="s">
        <v>25</v>
      </c>
      <c r="B23" s="6" t="s">
        <v>22</v>
      </c>
      <c r="C23" s="6">
        <v>29</v>
      </c>
      <c r="D23" s="6">
        <v>1484</v>
      </c>
      <c r="E23" s="6" t="s">
        <v>34</v>
      </c>
      <c r="F23" s="6">
        <v>43036</v>
      </c>
    </row>
    <row r="24" spans="1:6" x14ac:dyDescent="0.25">
      <c r="A24" s="6" t="s">
        <v>17</v>
      </c>
      <c r="B24" s="6" t="s">
        <v>35</v>
      </c>
      <c r="C24" s="6">
        <v>96</v>
      </c>
      <c r="D24" s="6">
        <v>1192</v>
      </c>
      <c r="E24" s="6" t="s">
        <v>34</v>
      </c>
      <c r="F24" s="6">
        <v>114432</v>
      </c>
    </row>
    <row r="25" spans="1:6" x14ac:dyDescent="0.25">
      <c r="A25" s="6" t="s">
        <v>17</v>
      </c>
      <c r="B25" s="6" t="s">
        <v>32</v>
      </c>
      <c r="C25" s="6">
        <v>85</v>
      </c>
      <c r="D25" s="6">
        <v>1152</v>
      </c>
      <c r="E25" s="6" t="s">
        <v>31</v>
      </c>
      <c r="F25" s="6">
        <v>97920</v>
      </c>
    </row>
    <row r="26" spans="1:6" x14ac:dyDescent="0.25">
      <c r="A26" s="6" t="s">
        <v>27</v>
      </c>
      <c r="B26" s="6" t="s">
        <v>32</v>
      </c>
      <c r="C26" s="6">
        <v>82</v>
      </c>
      <c r="D26" s="6">
        <v>1108</v>
      </c>
      <c r="E26" s="6" t="s">
        <v>31</v>
      </c>
      <c r="F26" s="6">
        <v>90856</v>
      </c>
    </row>
    <row r="27" spans="1:6" x14ac:dyDescent="0.25">
      <c r="A27" s="6" t="s">
        <v>17</v>
      </c>
      <c r="B27" s="6" t="s">
        <v>32</v>
      </c>
      <c r="C27" s="6">
        <v>11</v>
      </c>
      <c r="D27" s="6">
        <v>1140</v>
      </c>
      <c r="E27" s="6" t="s">
        <v>19</v>
      </c>
      <c r="F27" s="6">
        <v>12540</v>
      </c>
    </row>
    <row r="28" spans="1:6" x14ac:dyDescent="0.25">
      <c r="A28" s="6" t="s">
        <v>27</v>
      </c>
      <c r="B28" s="6" t="s">
        <v>33</v>
      </c>
      <c r="C28" s="6">
        <v>5</v>
      </c>
      <c r="D28" s="6">
        <v>1467</v>
      </c>
      <c r="E28" s="6" t="s">
        <v>31</v>
      </c>
      <c r="F28" s="6">
        <v>7335</v>
      </c>
    </row>
    <row r="29" spans="1:6" x14ac:dyDescent="0.25">
      <c r="A29" s="6" t="s">
        <v>25</v>
      </c>
      <c r="B29" s="6" t="s">
        <v>18</v>
      </c>
      <c r="C29" s="6">
        <v>5</v>
      </c>
      <c r="D29" s="6">
        <v>1276</v>
      </c>
      <c r="E29" s="6" t="s">
        <v>34</v>
      </c>
      <c r="F29" s="6">
        <v>6380</v>
      </c>
    </row>
    <row r="30" spans="1:6" x14ac:dyDescent="0.25">
      <c r="A30" s="6" t="s">
        <v>24</v>
      </c>
      <c r="B30" s="6" t="s">
        <v>22</v>
      </c>
      <c r="C30" s="6">
        <v>15</v>
      </c>
      <c r="D30" s="6">
        <v>1005</v>
      </c>
      <c r="E30" s="6" t="s">
        <v>34</v>
      </c>
      <c r="F30" s="6">
        <v>15075</v>
      </c>
    </row>
    <row r="31" spans="1:6" x14ac:dyDescent="0.25">
      <c r="A31" s="6" t="s">
        <v>28</v>
      </c>
      <c r="B31" s="6" t="s">
        <v>36</v>
      </c>
      <c r="C31" s="6">
        <v>94</v>
      </c>
      <c r="D31" s="6">
        <v>1155</v>
      </c>
      <c r="E31" s="6" t="s">
        <v>31</v>
      </c>
      <c r="F31" s="6">
        <v>108570</v>
      </c>
    </row>
    <row r="32" spans="1:6" x14ac:dyDescent="0.25">
      <c r="A32" s="6" t="s">
        <v>26</v>
      </c>
      <c r="B32" s="6" t="s">
        <v>33</v>
      </c>
      <c r="C32" s="6">
        <v>11</v>
      </c>
      <c r="D32" s="6">
        <v>1367</v>
      </c>
      <c r="E32" s="6" t="s">
        <v>37</v>
      </c>
      <c r="F32" s="6">
        <v>15037</v>
      </c>
    </row>
    <row r="33" spans="1:6" x14ac:dyDescent="0.25">
      <c r="A33" s="6" t="s">
        <v>25</v>
      </c>
      <c r="B33" s="6" t="s">
        <v>33</v>
      </c>
      <c r="C33" s="6">
        <v>84</v>
      </c>
      <c r="D33" s="6">
        <v>1047</v>
      </c>
      <c r="E33" s="6" t="s">
        <v>19</v>
      </c>
      <c r="F33" s="6">
        <v>87948</v>
      </c>
    </row>
    <row r="34" spans="1:6" x14ac:dyDescent="0.25">
      <c r="A34" s="6" t="s">
        <v>27</v>
      </c>
      <c r="B34" s="6" t="s">
        <v>35</v>
      </c>
      <c r="C34" s="6">
        <v>62</v>
      </c>
      <c r="D34" s="6">
        <v>1241</v>
      </c>
      <c r="E34" s="6" t="s">
        <v>31</v>
      </c>
      <c r="F34" s="6">
        <v>76942</v>
      </c>
    </row>
    <row r="35" spans="1:6" x14ac:dyDescent="0.25">
      <c r="A35" s="6" t="s">
        <v>25</v>
      </c>
      <c r="B35" s="6" t="s">
        <v>33</v>
      </c>
      <c r="C35" s="6">
        <v>64</v>
      </c>
      <c r="D35" s="6">
        <v>1230</v>
      </c>
      <c r="E35" s="6" t="s">
        <v>34</v>
      </c>
      <c r="F35" s="6">
        <v>78720</v>
      </c>
    </row>
    <row r="36" spans="1:6" x14ac:dyDescent="0.25">
      <c r="A36" s="6" t="s">
        <v>26</v>
      </c>
      <c r="B36" s="6" t="s">
        <v>35</v>
      </c>
      <c r="C36" s="6">
        <v>39</v>
      </c>
      <c r="D36" s="6">
        <v>1078</v>
      </c>
      <c r="E36" s="6" t="s">
        <v>19</v>
      </c>
      <c r="F36" s="6">
        <v>42042</v>
      </c>
    </row>
    <row r="37" spans="1:6" x14ac:dyDescent="0.25">
      <c r="A37" s="6" t="s">
        <v>25</v>
      </c>
      <c r="B37" s="6" t="s">
        <v>22</v>
      </c>
      <c r="C37" s="6">
        <v>21</v>
      </c>
      <c r="D37" s="6">
        <v>1301</v>
      </c>
      <c r="E37" s="6" t="s">
        <v>38</v>
      </c>
      <c r="F37" s="6">
        <v>27321</v>
      </c>
    </row>
    <row r="38" spans="1:6" x14ac:dyDescent="0.25">
      <c r="A38" s="6" t="s">
        <v>24</v>
      </c>
      <c r="B38" s="6" t="s">
        <v>36</v>
      </c>
      <c r="C38" s="6">
        <v>30</v>
      </c>
      <c r="D38" s="6">
        <v>1338</v>
      </c>
      <c r="E38" s="6" t="s">
        <v>31</v>
      </c>
      <c r="F38" s="6">
        <v>40140</v>
      </c>
    </row>
    <row r="39" spans="1:6" x14ac:dyDescent="0.25">
      <c r="A39" s="6" t="s">
        <v>28</v>
      </c>
      <c r="B39" s="6" t="s">
        <v>18</v>
      </c>
      <c r="C39" s="6">
        <v>69</v>
      </c>
      <c r="D39" s="6">
        <v>1456</v>
      </c>
      <c r="E39" s="6" t="s">
        <v>38</v>
      </c>
      <c r="F39" s="6">
        <v>100464</v>
      </c>
    </row>
    <row r="40" spans="1:6" x14ac:dyDescent="0.25">
      <c r="A40" s="6" t="s">
        <v>24</v>
      </c>
      <c r="B40" s="6" t="s">
        <v>36</v>
      </c>
      <c r="C40" s="6">
        <v>11</v>
      </c>
      <c r="D40" s="6">
        <v>1013</v>
      </c>
      <c r="E40" s="6" t="s">
        <v>31</v>
      </c>
      <c r="F40" s="6">
        <v>11143</v>
      </c>
    </row>
    <row r="41" spans="1:6" x14ac:dyDescent="0.25">
      <c r="A41" s="6" t="s">
        <v>28</v>
      </c>
      <c r="B41" s="6" t="s">
        <v>32</v>
      </c>
      <c r="C41" s="6">
        <v>88</v>
      </c>
      <c r="D41" s="6">
        <v>1008</v>
      </c>
      <c r="E41" s="6" t="s">
        <v>37</v>
      </c>
      <c r="F41" s="6">
        <v>88704</v>
      </c>
    </row>
    <row r="42" spans="1:6" x14ac:dyDescent="0.25">
      <c r="A42" s="6" t="s">
        <v>25</v>
      </c>
      <c r="B42" s="6" t="s">
        <v>35</v>
      </c>
      <c r="C42" s="6">
        <v>88</v>
      </c>
      <c r="D42" s="6">
        <v>1203</v>
      </c>
      <c r="E42" s="6" t="s">
        <v>19</v>
      </c>
      <c r="F42" s="6">
        <v>105864</v>
      </c>
    </row>
    <row r="43" spans="1:6" x14ac:dyDescent="0.25">
      <c r="A43" s="6" t="s">
        <v>27</v>
      </c>
      <c r="B43" s="6" t="s">
        <v>33</v>
      </c>
      <c r="C43" s="6">
        <v>18</v>
      </c>
      <c r="D43" s="6">
        <v>1297</v>
      </c>
      <c r="E43" s="6" t="s">
        <v>31</v>
      </c>
      <c r="F43" s="6">
        <v>23346</v>
      </c>
    </row>
    <row r="44" spans="1:6" x14ac:dyDescent="0.25">
      <c r="A44" s="6" t="s">
        <v>28</v>
      </c>
      <c r="B44" s="6" t="s">
        <v>33</v>
      </c>
      <c r="C44" s="6">
        <v>94</v>
      </c>
      <c r="D44" s="6">
        <v>1454</v>
      </c>
      <c r="E44" s="6" t="s">
        <v>34</v>
      </c>
      <c r="F44" s="6">
        <v>136676</v>
      </c>
    </row>
    <row r="45" spans="1:6" x14ac:dyDescent="0.25">
      <c r="A45" s="6" t="s">
        <v>25</v>
      </c>
      <c r="B45" s="6" t="s">
        <v>18</v>
      </c>
      <c r="C45" s="6">
        <v>15</v>
      </c>
      <c r="D45" s="6">
        <v>1355</v>
      </c>
      <c r="E45" s="6" t="s">
        <v>31</v>
      </c>
      <c r="F45" s="6">
        <v>20325</v>
      </c>
    </row>
    <row r="46" spans="1:6" x14ac:dyDescent="0.25">
      <c r="A46" s="6" t="s">
        <v>27</v>
      </c>
      <c r="B46" s="6" t="s">
        <v>18</v>
      </c>
      <c r="C46" s="6">
        <v>80</v>
      </c>
      <c r="D46" s="6">
        <v>1381</v>
      </c>
      <c r="E46" s="6" t="s">
        <v>38</v>
      </c>
      <c r="F46" s="6">
        <v>110480</v>
      </c>
    </row>
    <row r="47" spans="1:6" x14ac:dyDescent="0.25">
      <c r="A47" s="6" t="s">
        <v>17</v>
      </c>
      <c r="B47" s="6" t="s">
        <v>22</v>
      </c>
      <c r="C47" s="6">
        <v>95</v>
      </c>
      <c r="D47" s="6">
        <v>1099</v>
      </c>
      <c r="E47" s="6" t="s">
        <v>31</v>
      </c>
      <c r="F47" s="6">
        <v>104405</v>
      </c>
    </row>
    <row r="48" spans="1:6" x14ac:dyDescent="0.25">
      <c r="A48" s="6" t="s">
        <v>28</v>
      </c>
      <c r="B48" s="6" t="s">
        <v>33</v>
      </c>
      <c r="C48" s="6">
        <v>4</v>
      </c>
      <c r="D48" s="6">
        <v>1025</v>
      </c>
      <c r="E48" s="6" t="s">
        <v>38</v>
      </c>
      <c r="F48" s="6">
        <v>4100</v>
      </c>
    </row>
    <row r="49" spans="1:6" x14ac:dyDescent="0.25">
      <c r="A49" s="6" t="s">
        <v>25</v>
      </c>
      <c r="B49" s="6" t="s">
        <v>18</v>
      </c>
      <c r="C49" s="6">
        <v>91</v>
      </c>
      <c r="D49" s="6">
        <v>1049</v>
      </c>
      <c r="E49" s="6" t="s">
        <v>19</v>
      </c>
      <c r="F49" s="6">
        <v>95459</v>
      </c>
    </row>
    <row r="50" spans="1:6" x14ac:dyDescent="0.25">
      <c r="A50" s="6" t="s">
        <v>26</v>
      </c>
      <c r="B50" s="6" t="s">
        <v>33</v>
      </c>
      <c r="C50" s="6">
        <v>70</v>
      </c>
      <c r="D50" s="6">
        <v>1388</v>
      </c>
      <c r="E50" s="6" t="s">
        <v>37</v>
      </c>
      <c r="F50" s="6">
        <v>97160</v>
      </c>
    </row>
    <row r="51" spans="1:6" x14ac:dyDescent="0.25">
      <c r="A51" s="6" t="s">
        <v>24</v>
      </c>
      <c r="B51" s="6" t="s">
        <v>30</v>
      </c>
      <c r="C51" s="6">
        <v>85</v>
      </c>
      <c r="D51" s="6">
        <v>1031</v>
      </c>
      <c r="E51" s="6" t="s">
        <v>19</v>
      </c>
      <c r="F51" s="6">
        <v>87635</v>
      </c>
    </row>
    <row r="52" spans="1:6" x14ac:dyDescent="0.25">
      <c r="A52" s="6" t="s">
        <v>25</v>
      </c>
      <c r="B52" s="6" t="s">
        <v>18</v>
      </c>
      <c r="C52" s="6">
        <v>98</v>
      </c>
      <c r="D52" s="6">
        <v>1264</v>
      </c>
      <c r="E52" s="6" t="s">
        <v>31</v>
      </c>
      <c r="F52" s="6">
        <v>123872</v>
      </c>
    </row>
    <row r="53" spans="1:6" x14ac:dyDescent="0.25">
      <c r="A53" s="6" t="s">
        <v>25</v>
      </c>
      <c r="B53" s="6" t="s">
        <v>30</v>
      </c>
      <c r="C53" s="6">
        <v>64</v>
      </c>
      <c r="D53" s="6">
        <v>1097</v>
      </c>
      <c r="E53" s="6" t="s">
        <v>19</v>
      </c>
      <c r="F53" s="6">
        <v>70208</v>
      </c>
    </row>
    <row r="54" spans="1:6" x14ac:dyDescent="0.25">
      <c r="A54" s="6" t="s">
        <v>26</v>
      </c>
      <c r="B54" s="6" t="s">
        <v>22</v>
      </c>
      <c r="C54" s="6">
        <v>88</v>
      </c>
      <c r="D54" s="6">
        <v>1352</v>
      </c>
      <c r="E54" s="6" t="s">
        <v>38</v>
      </c>
      <c r="F54" s="6">
        <v>118976</v>
      </c>
    </row>
    <row r="55" spans="1:6" x14ac:dyDescent="0.25">
      <c r="A55" s="6" t="s">
        <v>17</v>
      </c>
      <c r="B55" s="6" t="s">
        <v>30</v>
      </c>
      <c r="C55" s="6">
        <v>44</v>
      </c>
      <c r="D55" s="6">
        <v>1258</v>
      </c>
      <c r="E55" s="6" t="s">
        <v>37</v>
      </c>
      <c r="F55" s="6">
        <v>55352</v>
      </c>
    </row>
    <row r="56" spans="1:6" x14ac:dyDescent="0.25">
      <c r="A56" s="6" t="s">
        <v>25</v>
      </c>
      <c r="B56" s="6" t="s">
        <v>32</v>
      </c>
      <c r="C56" s="6">
        <v>91</v>
      </c>
      <c r="D56" s="6">
        <v>1279</v>
      </c>
      <c r="E56" s="6" t="s">
        <v>31</v>
      </c>
      <c r="F56" s="6">
        <v>116389</v>
      </c>
    </row>
    <row r="57" spans="1:6" x14ac:dyDescent="0.25">
      <c r="A57" s="6" t="s">
        <v>27</v>
      </c>
      <c r="B57" s="6" t="s">
        <v>35</v>
      </c>
      <c r="C57" s="6">
        <v>69</v>
      </c>
      <c r="D57" s="6">
        <v>1435</v>
      </c>
      <c r="E57" s="6" t="s">
        <v>37</v>
      </c>
      <c r="F57" s="6">
        <v>99015</v>
      </c>
    </row>
    <row r="58" spans="1:6" x14ac:dyDescent="0.25">
      <c r="A58" s="6" t="s">
        <v>27</v>
      </c>
      <c r="B58" s="6" t="s">
        <v>35</v>
      </c>
      <c r="C58" s="6">
        <v>45</v>
      </c>
      <c r="D58" s="6">
        <v>1324</v>
      </c>
      <c r="E58" s="6" t="s">
        <v>37</v>
      </c>
      <c r="F58" s="6">
        <v>59580</v>
      </c>
    </row>
    <row r="59" spans="1:6" x14ac:dyDescent="0.25">
      <c r="A59" s="6" t="s">
        <v>26</v>
      </c>
      <c r="B59" s="6" t="s">
        <v>32</v>
      </c>
      <c r="C59" s="6">
        <v>8</v>
      </c>
      <c r="D59" s="6">
        <v>1254</v>
      </c>
      <c r="E59" s="6" t="s">
        <v>34</v>
      </c>
      <c r="F59" s="6">
        <v>10032</v>
      </c>
    </row>
    <row r="60" spans="1:6" x14ac:dyDescent="0.25">
      <c r="A60" s="6" t="s">
        <v>28</v>
      </c>
      <c r="B60" s="6" t="s">
        <v>18</v>
      </c>
      <c r="C60" s="6">
        <v>80</v>
      </c>
      <c r="D60" s="6">
        <v>1322</v>
      </c>
      <c r="E60" s="6" t="s">
        <v>34</v>
      </c>
      <c r="F60" s="6">
        <v>105760</v>
      </c>
    </row>
    <row r="61" spans="1:6" x14ac:dyDescent="0.25">
      <c r="A61" s="6" t="s">
        <v>17</v>
      </c>
      <c r="B61" s="6" t="s">
        <v>33</v>
      </c>
      <c r="C61" s="6">
        <v>65</v>
      </c>
      <c r="D61" s="6">
        <v>1341</v>
      </c>
      <c r="E61" s="6" t="s">
        <v>19</v>
      </c>
      <c r="F61" s="6">
        <v>87165</v>
      </c>
    </row>
    <row r="62" spans="1:6" x14ac:dyDescent="0.25">
      <c r="A62" s="6" t="s">
        <v>17</v>
      </c>
      <c r="B62" s="6" t="s">
        <v>22</v>
      </c>
      <c r="C62" s="6">
        <v>83</v>
      </c>
      <c r="D62" s="6">
        <v>1268</v>
      </c>
      <c r="E62" s="6" t="s">
        <v>38</v>
      </c>
      <c r="F62" s="6">
        <v>105244</v>
      </c>
    </row>
    <row r="63" spans="1:6" x14ac:dyDescent="0.25">
      <c r="A63" s="6" t="s">
        <v>25</v>
      </c>
      <c r="B63" s="6" t="s">
        <v>35</v>
      </c>
      <c r="C63" s="6">
        <v>91</v>
      </c>
      <c r="D63" s="6">
        <v>1229</v>
      </c>
      <c r="E63" s="6" t="s">
        <v>37</v>
      </c>
      <c r="F63" s="6">
        <v>111839</v>
      </c>
    </row>
    <row r="64" spans="1:6" x14ac:dyDescent="0.25">
      <c r="A64" s="6" t="s">
        <v>27</v>
      </c>
      <c r="B64" s="6" t="s">
        <v>36</v>
      </c>
      <c r="C64" s="6">
        <v>46</v>
      </c>
      <c r="D64" s="6">
        <v>1461</v>
      </c>
      <c r="E64" s="6" t="s">
        <v>37</v>
      </c>
      <c r="F64" s="6">
        <v>67206</v>
      </c>
    </row>
    <row r="65" spans="1:6" x14ac:dyDescent="0.25">
      <c r="A65" s="6" t="s">
        <v>26</v>
      </c>
      <c r="B65" s="6" t="s">
        <v>36</v>
      </c>
      <c r="C65" s="6">
        <v>54</v>
      </c>
      <c r="D65" s="6">
        <v>1132</v>
      </c>
      <c r="E65" s="6" t="s">
        <v>19</v>
      </c>
      <c r="F65" s="6">
        <v>61128</v>
      </c>
    </row>
    <row r="66" spans="1:6" x14ac:dyDescent="0.25">
      <c r="A66" s="6" t="s">
        <v>25</v>
      </c>
      <c r="B66" s="6" t="s">
        <v>36</v>
      </c>
      <c r="C66" s="6">
        <v>78</v>
      </c>
      <c r="D66" s="6">
        <v>1237</v>
      </c>
      <c r="E66" s="6" t="s">
        <v>34</v>
      </c>
      <c r="F66" s="6">
        <v>96486</v>
      </c>
    </row>
    <row r="67" spans="1:6" x14ac:dyDescent="0.25">
      <c r="A67" s="6" t="s">
        <v>25</v>
      </c>
      <c r="B67" s="6" t="s">
        <v>36</v>
      </c>
      <c r="C67" s="6">
        <v>46</v>
      </c>
      <c r="D67" s="6">
        <v>1120</v>
      </c>
      <c r="E67" s="6" t="s">
        <v>38</v>
      </c>
      <c r="F67" s="6">
        <v>51520</v>
      </c>
    </row>
    <row r="68" spans="1:6" x14ac:dyDescent="0.25">
      <c r="A68" s="6" t="s">
        <v>17</v>
      </c>
      <c r="B68" s="6" t="s">
        <v>30</v>
      </c>
      <c r="C68" s="6">
        <v>38</v>
      </c>
      <c r="D68" s="6">
        <v>1295</v>
      </c>
      <c r="E68" s="6" t="s">
        <v>34</v>
      </c>
      <c r="F68" s="6">
        <v>49210</v>
      </c>
    </row>
    <row r="69" spans="1:6" x14ac:dyDescent="0.25">
      <c r="A69" s="6" t="s">
        <v>26</v>
      </c>
      <c r="B69" s="6" t="s">
        <v>22</v>
      </c>
      <c r="C69" s="6">
        <v>10</v>
      </c>
      <c r="D69" s="6">
        <v>1261</v>
      </c>
      <c r="E69" s="6" t="s">
        <v>31</v>
      </c>
      <c r="F69" s="6">
        <v>12610</v>
      </c>
    </row>
    <row r="70" spans="1:6" x14ac:dyDescent="0.25">
      <c r="A70" s="6" t="s">
        <v>25</v>
      </c>
      <c r="B70" s="6" t="s">
        <v>32</v>
      </c>
      <c r="C70" s="6">
        <v>17</v>
      </c>
      <c r="D70" s="6">
        <v>1245</v>
      </c>
      <c r="E70" s="6" t="s">
        <v>19</v>
      </c>
      <c r="F70" s="6">
        <v>21165</v>
      </c>
    </row>
    <row r="71" spans="1:6" x14ac:dyDescent="0.25">
      <c r="A71" s="6" t="s">
        <v>28</v>
      </c>
      <c r="B71" s="6" t="s">
        <v>33</v>
      </c>
      <c r="C71" s="6">
        <v>31</v>
      </c>
      <c r="D71" s="6">
        <v>1079</v>
      </c>
      <c r="E71" s="6" t="s">
        <v>38</v>
      </c>
      <c r="F71" s="6">
        <v>33449</v>
      </c>
    </row>
    <row r="72" spans="1:6" x14ac:dyDescent="0.25">
      <c r="A72" s="6" t="s">
        <v>24</v>
      </c>
      <c r="B72" s="6" t="s">
        <v>35</v>
      </c>
      <c r="C72" s="6">
        <v>8</v>
      </c>
      <c r="D72" s="6">
        <v>1298</v>
      </c>
      <c r="E72" s="6" t="s">
        <v>37</v>
      </c>
      <c r="F72" s="6">
        <v>10384</v>
      </c>
    </row>
    <row r="73" spans="1:6" x14ac:dyDescent="0.25">
      <c r="A73" s="6" t="s">
        <v>28</v>
      </c>
      <c r="B73" s="6" t="s">
        <v>33</v>
      </c>
      <c r="C73" s="6">
        <v>62</v>
      </c>
      <c r="D73" s="6">
        <v>1182</v>
      </c>
      <c r="E73" s="6" t="s">
        <v>31</v>
      </c>
      <c r="F73" s="6">
        <v>73284</v>
      </c>
    </row>
    <row r="74" spans="1:6" x14ac:dyDescent="0.25">
      <c r="A74" s="6" t="s">
        <v>27</v>
      </c>
      <c r="B74" s="6" t="s">
        <v>32</v>
      </c>
      <c r="C74" s="6">
        <v>27</v>
      </c>
      <c r="D74" s="6">
        <v>1345</v>
      </c>
      <c r="E74" s="6" t="s">
        <v>38</v>
      </c>
      <c r="F74" s="6">
        <v>36315</v>
      </c>
    </row>
    <row r="75" spans="1:6" x14ac:dyDescent="0.25">
      <c r="A75" s="6" t="s">
        <v>27</v>
      </c>
      <c r="B75" s="6" t="s">
        <v>33</v>
      </c>
      <c r="C75" s="6">
        <v>50</v>
      </c>
      <c r="D75" s="6">
        <v>1189</v>
      </c>
      <c r="E75" s="6" t="s">
        <v>37</v>
      </c>
      <c r="F75" s="6">
        <v>59450</v>
      </c>
    </row>
    <row r="76" spans="1:6" x14ac:dyDescent="0.25">
      <c r="A76" s="6" t="s">
        <v>24</v>
      </c>
      <c r="B76" s="6" t="s">
        <v>32</v>
      </c>
      <c r="C76" s="6">
        <v>22</v>
      </c>
      <c r="D76" s="6">
        <v>1246</v>
      </c>
      <c r="E76" s="6" t="s">
        <v>38</v>
      </c>
      <c r="F76" s="6">
        <v>27412</v>
      </c>
    </row>
    <row r="77" spans="1:6" x14ac:dyDescent="0.25">
      <c r="A77" s="6" t="s">
        <v>27</v>
      </c>
      <c r="B77" s="6" t="s">
        <v>18</v>
      </c>
      <c r="C77" s="6">
        <v>78</v>
      </c>
      <c r="D77" s="6">
        <v>1431</v>
      </c>
      <c r="E77" s="6" t="s">
        <v>19</v>
      </c>
      <c r="F77" s="6">
        <v>111618</v>
      </c>
    </row>
    <row r="78" spans="1:6" x14ac:dyDescent="0.25">
      <c r="A78" s="6" t="s">
        <v>24</v>
      </c>
      <c r="B78" s="6" t="s">
        <v>22</v>
      </c>
      <c r="C78" s="6">
        <v>3</v>
      </c>
      <c r="D78" s="6">
        <v>1429</v>
      </c>
      <c r="E78" s="6" t="s">
        <v>31</v>
      </c>
      <c r="F78" s="6">
        <v>4287</v>
      </c>
    </row>
    <row r="79" spans="1:6" x14ac:dyDescent="0.25">
      <c r="A79" s="6" t="s">
        <v>25</v>
      </c>
      <c r="B79" s="6" t="s">
        <v>18</v>
      </c>
      <c r="C79" s="6">
        <v>88</v>
      </c>
      <c r="D79" s="6">
        <v>1230</v>
      </c>
      <c r="E79" s="6" t="s">
        <v>34</v>
      </c>
      <c r="F79" s="6">
        <v>108240</v>
      </c>
    </row>
    <row r="80" spans="1:6" x14ac:dyDescent="0.25">
      <c r="A80" s="6" t="s">
        <v>27</v>
      </c>
      <c r="B80" s="6" t="s">
        <v>36</v>
      </c>
      <c r="C80" s="6">
        <v>21</v>
      </c>
      <c r="D80" s="6">
        <v>1407</v>
      </c>
      <c r="E80" s="6" t="s">
        <v>34</v>
      </c>
      <c r="F80" s="6">
        <v>29547</v>
      </c>
    </row>
    <row r="81" spans="1:6" x14ac:dyDescent="0.25">
      <c r="A81" s="6" t="s">
        <v>28</v>
      </c>
      <c r="B81" s="6" t="s">
        <v>36</v>
      </c>
      <c r="C81" s="6">
        <v>93</v>
      </c>
      <c r="D81" s="6">
        <v>1283</v>
      </c>
      <c r="E81" s="6" t="s">
        <v>31</v>
      </c>
      <c r="F81" s="6">
        <v>119319</v>
      </c>
    </row>
    <row r="82" spans="1:6" x14ac:dyDescent="0.25">
      <c r="A82" s="6" t="s">
        <v>26</v>
      </c>
      <c r="B82" s="6" t="s">
        <v>32</v>
      </c>
      <c r="C82" s="6">
        <v>11</v>
      </c>
      <c r="D82" s="6">
        <v>1085</v>
      </c>
      <c r="E82" s="6" t="s">
        <v>37</v>
      </c>
      <c r="F82" s="6">
        <v>11935</v>
      </c>
    </row>
    <row r="83" spans="1:6" x14ac:dyDescent="0.25">
      <c r="A83" s="6" t="s">
        <v>24</v>
      </c>
      <c r="B83" s="6" t="s">
        <v>36</v>
      </c>
      <c r="C83" s="6">
        <v>41</v>
      </c>
      <c r="D83" s="6">
        <v>1042</v>
      </c>
      <c r="E83" s="6" t="s">
        <v>37</v>
      </c>
      <c r="F83" s="6">
        <v>42722</v>
      </c>
    </row>
    <row r="84" spans="1:6" x14ac:dyDescent="0.25">
      <c r="A84" s="6" t="s">
        <v>26</v>
      </c>
      <c r="B84" s="6" t="s">
        <v>32</v>
      </c>
      <c r="C84" s="6">
        <v>20</v>
      </c>
      <c r="D84" s="6">
        <v>1500</v>
      </c>
      <c r="E84" s="6" t="s">
        <v>31</v>
      </c>
      <c r="F84" s="6">
        <v>30000</v>
      </c>
    </row>
    <row r="85" spans="1:6" x14ac:dyDescent="0.25">
      <c r="A85" s="6" t="s">
        <v>25</v>
      </c>
      <c r="B85" s="6" t="s">
        <v>35</v>
      </c>
      <c r="C85" s="6">
        <v>43</v>
      </c>
      <c r="D85" s="6">
        <v>1099</v>
      </c>
      <c r="E85" s="6" t="s">
        <v>38</v>
      </c>
      <c r="F85" s="6">
        <v>47257</v>
      </c>
    </row>
    <row r="86" spans="1:6" x14ac:dyDescent="0.25">
      <c r="A86" s="6" t="s">
        <v>28</v>
      </c>
      <c r="B86" s="6" t="s">
        <v>18</v>
      </c>
      <c r="C86" s="6">
        <v>65</v>
      </c>
      <c r="D86" s="6">
        <v>1490</v>
      </c>
      <c r="E86" s="6" t="s">
        <v>34</v>
      </c>
      <c r="F86" s="6">
        <v>96850</v>
      </c>
    </row>
    <row r="87" spans="1:6" x14ac:dyDescent="0.25">
      <c r="A87" s="6" t="s">
        <v>26</v>
      </c>
      <c r="B87" s="6" t="s">
        <v>22</v>
      </c>
      <c r="C87" s="6">
        <v>61</v>
      </c>
      <c r="D87" s="6">
        <v>1139</v>
      </c>
      <c r="E87" s="6" t="s">
        <v>34</v>
      </c>
      <c r="F87" s="6">
        <v>69479</v>
      </c>
    </row>
    <row r="88" spans="1:6" x14ac:dyDescent="0.25">
      <c r="A88" s="6" t="s">
        <v>24</v>
      </c>
      <c r="B88" s="6" t="s">
        <v>30</v>
      </c>
      <c r="C88" s="6">
        <v>51</v>
      </c>
      <c r="D88" s="6">
        <v>1022</v>
      </c>
      <c r="E88" s="6" t="s">
        <v>34</v>
      </c>
      <c r="F88" s="6">
        <v>52122</v>
      </c>
    </row>
    <row r="89" spans="1:6" x14ac:dyDescent="0.25">
      <c r="A89" s="6" t="s">
        <v>27</v>
      </c>
      <c r="B89" s="6" t="s">
        <v>35</v>
      </c>
      <c r="C89" s="6">
        <v>65</v>
      </c>
      <c r="D89" s="6">
        <v>1113</v>
      </c>
      <c r="E89" s="6" t="s">
        <v>37</v>
      </c>
      <c r="F89" s="6">
        <v>72345</v>
      </c>
    </row>
    <row r="90" spans="1:6" x14ac:dyDescent="0.25">
      <c r="A90" s="6" t="s">
        <v>28</v>
      </c>
      <c r="B90" s="6" t="s">
        <v>18</v>
      </c>
      <c r="C90" s="6">
        <v>81</v>
      </c>
      <c r="D90" s="6">
        <v>1135</v>
      </c>
      <c r="E90" s="6" t="s">
        <v>31</v>
      </c>
      <c r="F90" s="6">
        <v>91935</v>
      </c>
    </row>
    <row r="91" spans="1:6" x14ac:dyDescent="0.25">
      <c r="A91" s="6" t="s">
        <v>28</v>
      </c>
      <c r="B91" s="6" t="s">
        <v>33</v>
      </c>
      <c r="C91" s="6">
        <v>4</v>
      </c>
      <c r="D91" s="6">
        <v>1018</v>
      </c>
      <c r="E91" s="6" t="s">
        <v>31</v>
      </c>
      <c r="F91" s="6">
        <v>4072</v>
      </c>
    </row>
    <row r="92" spans="1:6" x14ac:dyDescent="0.25">
      <c r="A92" s="6" t="s">
        <v>28</v>
      </c>
      <c r="B92" s="6" t="s">
        <v>18</v>
      </c>
      <c r="C92" s="6">
        <v>45</v>
      </c>
      <c r="D92" s="6">
        <v>1202</v>
      </c>
      <c r="E92" s="6" t="s">
        <v>34</v>
      </c>
      <c r="F92" s="6">
        <v>54090</v>
      </c>
    </row>
    <row r="93" spans="1:6" x14ac:dyDescent="0.25">
      <c r="A93" s="6" t="s">
        <v>17</v>
      </c>
      <c r="B93" s="6" t="s">
        <v>30</v>
      </c>
      <c r="C93" s="6">
        <v>14</v>
      </c>
      <c r="D93" s="6">
        <v>1254</v>
      </c>
      <c r="E93" s="6" t="s">
        <v>31</v>
      </c>
      <c r="F93" s="6">
        <v>17556</v>
      </c>
    </row>
    <row r="94" spans="1:6" x14ac:dyDescent="0.25">
      <c r="A94" s="6" t="s">
        <v>24</v>
      </c>
      <c r="B94" s="6" t="s">
        <v>30</v>
      </c>
      <c r="C94" s="6">
        <v>93</v>
      </c>
      <c r="D94" s="6">
        <v>1254</v>
      </c>
      <c r="E94" s="6" t="s">
        <v>34</v>
      </c>
      <c r="F94" s="6">
        <v>116622</v>
      </c>
    </row>
    <row r="95" spans="1:6" x14ac:dyDescent="0.25">
      <c r="A95" s="6" t="s">
        <v>27</v>
      </c>
      <c r="B95" s="6" t="s">
        <v>32</v>
      </c>
      <c r="C95" s="6">
        <v>14</v>
      </c>
      <c r="D95" s="6">
        <v>1349</v>
      </c>
      <c r="E95" s="6" t="s">
        <v>34</v>
      </c>
      <c r="F95" s="6">
        <v>18886</v>
      </c>
    </row>
    <row r="96" spans="1:6" x14ac:dyDescent="0.25">
      <c r="A96" s="6" t="s">
        <v>25</v>
      </c>
      <c r="B96" s="6" t="s">
        <v>18</v>
      </c>
      <c r="C96" s="6">
        <v>8</v>
      </c>
      <c r="D96" s="6">
        <v>1019</v>
      </c>
      <c r="E96" s="6" t="s">
        <v>31</v>
      </c>
      <c r="F96" s="6">
        <v>8152</v>
      </c>
    </row>
    <row r="97" spans="1:6" x14ac:dyDescent="0.25">
      <c r="A97" s="6" t="s">
        <v>24</v>
      </c>
      <c r="B97" s="6" t="s">
        <v>33</v>
      </c>
      <c r="C97" s="6">
        <v>73</v>
      </c>
      <c r="D97" s="6">
        <v>1306</v>
      </c>
      <c r="E97" s="6" t="s">
        <v>31</v>
      </c>
      <c r="F97" s="6">
        <v>95338</v>
      </c>
    </row>
    <row r="98" spans="1:6" x14ac:dyDescent="0.25">
      <c r="A98" s="6" t="s">
        <v>26</v>
      </c>
      <c r="B98" s="6" t="s">
        <v>36</v>
      </c>
      <c r="C98" s="6">
        <v>72</v>
      </c>
      <c r="D98" s="6">
        <v>1299</v>
      </c>
      <c r="E98" s="6" t="s">
        <v>37</v>
      </c>
      <c r="F98" s="6">
        <v>93528</v>
      </c>
    </row>
    <row r="99" spans="1:6" x14ac:dyDescent="0.25">
      <c r="A99" s="6" t="s">
        <v>24</v>
      </c>
      <c r="B99" s="6" t="s">
        <v>18</v>
      </c>
      <c r="C99" s="6">
        <v>16</v>
      </c>
      <c r="D99" s="6">
        <v>1121</v>
      </c>
      <c r="E99" s="6" t="s">
        <v>37</v>
      </c>
      <c r="F99" s="6">
        <v>17936</v>
      </c>
    </row>
    <row r="100" spans="1:6" x14ac:dyDescent="0.25">
      <c r="A100" s="6" t="s">
        <v>26</v>
      </c>
      <c r="B100" s="6" t="s">
        <v>35</v>
      </c>
      <c r="C100" s="6">
        <v>18</v>
      </c>
      <c r="D100" s="6">
        <v>1127</v>
      </c>
      <c r="E100" s="6" t="s">
        <v>19</v>
      </c>
      <c r="F100" s="6">
        <v>20286</v>
      </c>
    </row>
    <row r="101" spans="1:6" x14ac:dyDescent="0.25">
      <c r="A101" s="6" t="s">
        <v>17</v>
      </c>
      <c r="B101" s="6" t="s">
        <v>18</v>
      </c>
      <c r="C101" s="6">
        <v>63</v>
      </c>
      <c r="D101" s="6">
        <v>1070</v>
      </c>
      <c r="E101" s="6" t="s">
        <v>38</v>
      </c>
      <c r="F101" s="6">
        <v>67410</v>
      </c>
    </row>
    <row r="102" spans="1:6" x14ac:dyDescent="0.25">
      <c r="A102" s="6" t="s">
        <v>26</v>
      </c>
      <c r="B102" s="6" t="s">
        <v>18</v>
      </c>
      <c r="C102" s="6">
        <v>38</v>
      </c>
      <c r="D102" s="6">
        <v>1486</v>
      </c>
      <c r="E102" s="6" t="s">
        <v>37</v>
      </c>
      <c r="F102" s="6">
        <v>56468</v>
      </c>
    </row>
    <row r="103" spans="1:6" x14ac:dyDescent="0.25">
      <c r="A103" s="6" t="s">
        <v>24</v>
      </c>
      <c r="B103" s="6" t="s">
        <v>36</v>
      </c>
      <c r="C103" s="6">
        <v>30</v>
      </c>
      <c r="D103" s="6">
        <v>1245</v>
      </c>
      <c r="E103" s="6" t="s">
        <v>37</v>
      </c>
      <c r="F103" s="6">
        <v>37350</v>
      </c>
    </row>
    <row r="104" spans="1:6" x14ac:dyDescent="0.25">
      <c r="A104" s="6" t="s">
        <v>24</v>
      </c>
      <c r="B104" s="6" t="s">
        <v>18</v>
      </c>
      <c r="C104" s="6">
        <v>9</v>
      </c>
      <c r="D104" s="6">
        <v>1250</v>
      </c>
      <c r="E104" s="6" t="s">
        <v>38</v>
      </c>
      <c r="F104" s="6">
        <v>11250</v>
      </c>
    </row>
    <row r="105" spans="1:6" x14ac:dyDescent="0.25">
      <c r="A105" s="6" t="s">
        <v>28</v>
      </c>
      <c r="B105" s="6" t="s">
        <v>18</v>
      </c>
      <c r="C105" s="6">
        <v>60</v>
      </c>
      <c r="D105" s="6">
        <v>1102</v>
      </c>
      <c r="E105" s="6" t="s">
        <v>31</v>
      </c>
      <c r="F105" s="6">
        <v>66120</v>
      </c>
    </row>
    <row r="106" spans="1:6" x14ac:dyDescent="0.25">
      <c r="A106" s="6" t="s">
        <v>27</v>
      </c>
      <c r="B106" s="6" t="s">
        <v>32</v>
      </c>
      <c r="C106" s="6">
        <v>46</v>
      </c>
      <c r="D106" s="6">
        <v>1021</v>
      </c>
      <c r="E106" s="6" t="s">
        <v>31</v>
      </c>
      <c r="F106" s="6">
        <v>46966</v>
      </c>
    </row>
    <row r="107" spans="1:6" x14ac:dyDescent="0.25">
      <c r="A107" s="6" t="s">
        <v>17</v>
      </c>
      <c r="B107" s="6" t="s">
        <v>22</v>
      </c>
      <c r="C107" s="6">
        <v>26</v>
      </c>
      <c r="D107" s="6">
        <v>1053</v>
      </c>
      <c r="E107" s="6" t="s">
        <v>31</v>
      </c>
      <c r="F107" s="6">
        <v>27378</v>
      </c>
    </row>
    <row r="108" spans="1:6" x14ac:dyDescent="0.25">
      <c r="A108" s="6" t="s">
        <v>27</v>
      </c>
      <c r="B108" s="6" t="s">
        <v>35</v>
      </c>
      <c r="C108" s="6">
        <v>1</v>
      </c>
      <c r="D108" s="6">
        <v>1089</v>
      </c>
      <c r="E108" s="6" t="s">
        <v>37</v>
      </c>
      <c r="F108" s="6">
        <v>1089</v>
      </c>
    </row>
    <row r="109" spans="1:6" x14ac:dyDescent="0.25">
      <c r="A109" s="6" t="s">
        <v>26</v>
      </c>
      <c r="B109" s="6" t="s">
        <v>33</v>
      </c>
      <c r="C109" s="6">
        <v>22</v>
      </c>
      <c r="D109" s="6">
        <v>1057</v>
      </c>
      <c r="E109" s="6" t="s">
        <v>38</v>
      </c>
      <c r="F109" s="6">
        <v>23254</v>
      </c>
    </row>
    <row r="110" spans="1:6" x14ac:dyDescent="0.25">
      <c r="A110" s="6" t="s">
        <v>24</v>
      </c>
      <c r="B110" s="6" t="s">
        <v>36</v>
      </c>
      <c r="C110" s="6">
        <v>35</v>
      </c>
      <c r="D110" s="6">
        <v>1341</v>
      </c>
      <c r="E110" s="6" t="s">
        <v>31</v>
      </c>
      <c r="F110" s="6">
        <v>46935</v>
      </c>
    </row>
    <row r="111" spans="1:6" x14ac:dyDescent="0.25">
      <c r="A111" s="6" t="s">
        <v>25</v>
      </c>
      <c r="B111" s="6" t="s">
        <v>22</v>
      </c>
      <c r="C111" s="6">
        <v>34</v>
      </c>
      <c r="D111" s="6">
        <v>1229</v>
      </c>
      <c r="E111" s="6" t="s">
        <v>31</v>
      </c>
      <c r="F111" s="6">
        <v>41786</v>
      </c>
    </row>
    <row r="112" spans="1:6" x14ac:dyDescent="0.25">
      <c r="A112" s="6" t="s">
        <v>25</v>
      </c>
      <c r="B112" s="6" t="s">
        <v>18</v>
      </c>
      <c r="C112" s="6">
        <v>97</v>
      </c>
      <c r="D112" s="6">
        <v>1201</v>
      </c>
      <c r="E112" s="6" t="s">
        <v>37</v>
      </c>
      <c r="F112" s="6">
        <v>116497</v>
      </c>
    </row>
    <row r="113" spans="1:6" x14ac:dyDescent="0.25">
      <c r="A113" s="6" t="s">
        <v>17</v>
      </c>
      <c r="B113" s="6" t="s">
        <v>36</v>
      </c>
      <c r="C113" s="6">
        <v>86</v>
      </c>
      <c r="D113" s="6">
        <v>1010</v>
      </c>
      <c r="E113" s="6" t="s">
        <v>19</v>
      </c>
      <c r="F113" s="6">
        <v>86860</v>
      </c>
    </row>
    <row r="114" spans="1:6" x14ac:dyDescent="0.25">
      <c r="A114" s="6" t="s">
        <v>25</v>
      </c>
      <c r="B114" s="6" t="s">
        <v>33</v>
      </c>
      <c r="C114" s="6">
        <v>76</v>
      </c>
      <c r="D114" s="6">
        <v>1336</v>
      </c>
      <c r="E114" s="6" t="s">
        <v>38</v>
      </c>
      <c r="F114" s="6">
        <v>101536</v>
      </c>
    </row>
    <row r="115" spans="1:6" x14ac:dyDescent="0.25">
      <c r="A115" s="6" t="s">
        <v>27</v>
      </c>
      <c r="B115" s="6" t="s">
        <v>36</v>
      </c>
      <c r="C115" s="6">
        <v>60</v>
      </c>
      <c r="D115" s="6">
        <v>1488</v>
      </c>
      <c r="E115" s="6" t="s">
        <v>38</v>
      </c>
      <c r="F115" s="6">
        <v>89280</v>
      </c>
    </row>
    <row r="116" spans="1:6" x14ac:dyDescent="0.25">
      <c r="A116" s="6" t="s">
        <v>28</v>
      </c>
      <c r="B116" s="6" t="s">
        <v>22</v>
      </c>
      <c r="C116" s="6">
        <v>74</v>
      </c>
      <c r="D116" s="6">
        <v>1273</v>
      </c>
      <c r="E116" s="6" t="s">
        <v>37</v>
      </c>
      <c r="F116" s="6">
        <v>94202</v>
      </c>
    </row>
    <row r="117" spans="1:6" x14ac:dyDescent="0.25">
      <c r="A117" s="6" t="s">
        <v>28</v>
      </c>
      <c r="B117" s="6" t="s">
        <v>18</v>
      </c>
      <c r="C117" s="6">
        <v>34</v>
      </c>
      <c r="D117" s="6">
        <v>1485</v>
      </c>
      <c r="E117" s="6" t="s">
        <v>34</v>
      </c>
      <c r="F117" s="6">
        <v>50490</v>
      </c>
    </row>
    <row r="118" spans="1:6" x14ac:dyDescent="0.25">
      <c r="A118" s="6" t="s">
        <v>25</v>
      </c>
      <c r="B118" s="6" t="s">
        <v>35</v>
      </c>
      <c r="C118" s="6">
        <v>99</v>
      </c>
      <c r="D118" s="6">
        <v>1397</v>
      </c>
      <c r="E118" s="6" t="s">
        <v>19</v>
      </c>
      <c r="F118" s="6">
        <v>138303</v>
      </c>
    </row>
    <row r="119" spans="1:6" x14ac:dyDescent="0.25">
      <c r="A119" s="6" t="s">
        <v>17</v>
      </c>
      <c r="B119" s="6" t="s">
        <v>35</v>
      </c>
      <c r="C119" s="6">
        <v>48</v>
      </c>
      <c r="D119" s="6">
        <v>1181</v>
      </c>
      <c r="E119" s="6" t="s">
        <v>37</v>
      </c>
      <c r="F119" s="6">
        <v>56688</v>
      </c>
    </row>
    <row r="120" spans="1:6" x14ac:dyDescent="0.25">
      <c r="A120" s="6" t="s">
        <v>24</v>
      </c>
      <c r="B120" s="6" t="s">
        <v>36</v>
      </c>
      <c r="C120" s="6">
        <v>8</v>
      </c>
      <c r="D120" s="6">
        <v>1170</v>
      </c>
      <c r="E120" s="6" t="s">
        <v>19</v>
      </c>
      <c r="F120" s="6">
        <v>9360</v>
      </c>
    </row>
    <row r="121" spans="1:6" x14ac:dyDescent="0.25">
      <c r="A121" s="6" t="s">
        <v>27</v>
      </c>
      <c r="B121" s="6" t="s">
        <v>33</v>
      </c>
      <c r="C121" s="6">
        <v>83</v>
      </c>
      <c r="D121" s="6">
        <v>1291</v>
      </c>
      <c r="E121" s="6" t="s">
        <v>38</v>
      </c>
      <c r="F121" s="6">
        <v>107153</v>
      </c>
    </row>
    <row r="122" spans="1:6" x14ac:dyDescent="0.25">
      <c r="A122" s="6" t="s">
        <v>25</v>
      </c>
      <c r="B122" s="6" t="s">
        <v>22</v>
      </c>
      <c r="C122" s="6">
        <v>56</v>
      </c>
      <c r="D122" s="6">
        <v>1059</v>
      </c>
      <c r="E122" s="6" t="s">
        <v>34</v>
      </c>
      <c r="F122" s="6">
        <v>59304</v>
      </c>
    </row>
    <row r="123" spans="1:6" x14ac:dyDescent="0.25">
      <c r="A123" s="6" t="s">
        <v>24</v>
      </c>
      <c r="B123" s="6" t="s">
        <v>18</v>
      </c>
      <c r="C123" s="6">
        <v>56</v>
      </c>
      <c r="D123" s="6">
        <v>1007</v>
      </c>
      <c r="E123" s="6" t="s">
        <v>31</v>
      </c>
      <c r="F123" s="6">
        <v>56392</v>
      </c>
    </row>
    <row r="124" spans="1:6" x14ac:dyDescent="0.25">
      <c r="A124" s="6" t="s">
        <v>26</v>
      </c>
      <c r="B124" s="6" t="s">
        <v>36</v>
      </c>
      <c r="C124" s="6">
        <v>48</v>
      </c>
      <c r="D124" s="6">
        <v>1474</v>
      </c>
      <c r="E124" s="6" t="s">
        <v>37</v>
      </c>
      <c r="F124" s="6">
        <v>70752</v>
      </c>
    </row>
    <row r="125" spans="1:6" x14ac:dyDescent="0.25">
      <c r="A125" s="6" t="s">
        <v>25</v>
      </c>
      <c r="B125" s="6" t="s">
        <v>32</v>
      </c>
      <c r="C125" s="6">
        <v>89</v>
      </c>
      <c r="D125" s="6">
        <v>1050</v>
      </c>
      <c r="E125" s="6" t="s">
        <v>19</v>
      </c>
      <c r="F125" s="6">
        <v>93450</v>
      </c>
    </row>
    <row r="126" spans="1:6" x14ac:dyDescent="0.25">
      <c r="A126" s="6" t="s">
        <v>17</v>
      </c>
      <c r="B126" s="6" t="s">
        <v>35</v>
      </c>
      <c r="C126" s="6">
        <v>99</v>
      </c>
      <c r="D126" s="6">
        <v>1433</v>
      </c>
      <c r="E126" s="6" t="s">
        <v>34</v>
      </c>
      <c r="F126" s="6">
        <v>141867</v>
      </c>
    </row>
    <row r="127" spans="1:6" x14ac:dyDescent="0.25">
      <c r="A127" s="6" t="s">
        <v>17</v>
      </c>
      <c r="B127" s="6" t="s">
        <v>35</v>
      </c>
      <c r="C127" s="6">
        <v>39</v>
      </c>
      <c r="D127" s="6">
        <v>1060</v>
      </c>
      <c r="E127" s="6" t="s">
        <v>38</v>
      </c>
      <c r="F127" s="6">
        <v>41340</v>
      </c>
    </row>
    <row r="128" spans="1:6" x14ac:dyDescent="0.25">
      <c r="A128" s="6" t="s">
        <v>24</v>
      </c>
      <c r="B128" s="6" t="s">
        <v>33</v>
      </c>
      <c r="C128" s="6">
        <v>29</v>
      </c>
      <c r="D128" s="6">
        <v>1294</v>
      </c>
      <c r="E128" s="6" t="s">
        <v>19</v>
      </c>
      <c r="F128" s="6">
        <v>37526</v>
      </c>
    </row>
    <row r="129" spans="1:6" x14ac:dyDescent="0.25">
      <c r="A129" s="6" t="s">
        <v>25</v>
      </c>
      <c r="B129" s="6" t="s">
        <v>36</v>
      </c>
      <c r="C129" s="6">
        <v>30</v>
      </c>
      <c r="D129" s="6">
        <v>1499</v>
      </c>
      <c r="E129" s="6" t="s">
        <v>38</v>
      </c>
      <c r="F129" s="6">
        <v>44970</v>
      </c>
    </row>
    <row r="130" spans="1:6" x14ac:dyDescent="0.25">
      <c r="A130" s="6" t="s">
        <v>25</v>
      </c>
      <c r="B130" s="6" t="s">
        <v>32</v>
      </c>
      <c r="C130" s="6">
        <v>70</v>
      </c>
      <c r="D130" s="6">
        <v>1132</v>
      </c>
      <c r="E130" s="6" t="s">
        <v>31</v>
      </c>
      <c r="F130" s="6">
        <v>79240</v>
      </c>
    </row>
    <row r="131" spans="1:6" x14ac:dyDescent="0.25">
      <c r="A131" s="6" t="s">
        <v>17</v>
      </c>
      <c r="B131" s="6" t="s">
        <v>30</v>
      </c>
      <c r="C131" s="6">
        <v>1</v>
      </c>
      <c r="D131" s="6">
        <v>1173</v>
      </c>
      <c r="E131" s="6" t="s">
        <v>37</v>
      </c>
      <c r="F131" s="6">
        <v>1173</v>
      </c>
    </row>
    <row r="132" spans="1:6" x14ac:dyDescent="0.25">
      <c r="A132" s="6" t="s">
        <v>24</v>
      </c>
      <c r="B132" s="6" t="s">
        <v>32</v>
      </c>
      <c r="C132" s="6">
        <v>25</v>
      </c>
      <c r="D132" s="6">
        <v>1444</v>
      </c>
      <c r="E132" s="6" t="s">
        <v>34</v>
      </c>
      <c r="F132" s="6">
        <v>36100</v>
      </c>
    </row>
    <row r="133" spans="1:6" x14ac:dyDescent="0.25">
      <c r="A133" s="6" t="s">
        <v>17</v>
      </c>
      <c r="B133" s="6" t="s">
        <v>35</v>
      </c>
      <c r="C133" s="6">
        <v>38</v>
      </c>
      <c r="D133" s="6">
        <v>1073</v>
      </c>
      <c r="E133" s="6" t="s">
        <v>19</v>
      </c>
      <c r="F133" s="6">
        <v>40774</v>
      </c>
    </row>
    <row r="134" spans="1:6" x14ac:dyDescent="0.25">
      <c r="A134" s="6" t="s">
        <v>27</v>
      </c>
      <c r="B134" s="6" t="s">
        <v>36</v>
      </c>
      <c r="C134" s="6">
        <v>47</v>
      </c>
      <c r="D134" s="6">
        <v>1407</v>
      </c>
      <c r="E134" s="6" t="s">
        <v>38</v>
      </c>
      <c r="F134" s="6">
        <v>66129</v>
      </c>
    </row>
    <row r="135" spans="1:6" x14ac:dyDescent="0.25">
      <c r="A135" s="6" t="s">
        <v>28</v>
      </c>
      <c r="B135" s="6" t="s">
        <v>32</v>
      </c>
      <c r="C135" s="6">
        <v>80</v>
      </c>
      <c r="D135" s="6">
        <v>1324</v>
      </c>
      <c r="E135" s="6" t="s">
        <v>19</v>
      </c>
      <c r="F135" s="6">
        <v>105920</v>
      </c>
    </row>
    <row r="136" spans="1:6" x14ac:dyDescent="0.25">
      <c r="A136" s="6" t="s">
        <v>28</v>
      </c>
      <c r="B136" s="6" t="s">
        <v>32</v>
      </c>
      <c r="C136" s="6">
        <v>95</v>
      </c>
      <c r="D136" s="6">
        <v>1152</v>
      </c>
      <c r="E136" s="6" t="s">
        <v>37</v>
      </c>
      <c r="F136" s="6">
        <v>109440</v>
      </c>
    </row>
    <row r="137" spans="1:6" x14ac:dyDescent="0.25">
      <c r="A137" s="6" t="s">
        <v>26</v>
      </c>
      <c r="B137" s="6" t="s">
        <v>18</v>
      </c>
      <c r="C137" s="6">
        <v>75</v>
      </c>
      <c r="D137" s="6">
        <v>1383</v>
      </c>
      <c r="E137" s="6" t="s">
        <v>38</v>
      </c>
      <c r="F137" s="6">
        <v>103725</v>
      </c>
    </row>
    <row r="138" spans="1:6" x14ac:dyDescent="0.25">
      <c r="A138" s="6" t="s">
        <v>28</v>
      </c>
      <c r="B138" s="6" t="s">
        <v>30</v>
      </c>
      <c r="C138" s="6">
        <v>70</v>
      </c>
      <c r="D138" s="6">
        <v>1128</v>
      </c>
      <c r="E138" s="6" t="s">
        <v>38</v>
      </c>
      <c r="F138" s="6">
        <v>78960</v>
      </c>
    </row>
    <row r="139" spans="1:6" x14ac:dyDescent="0.25">
      <c r="A139" s="6" t="s">
        <v>27</v>
      </c>
      <c r="B139" s="6" t="s">
        <v>32</v>
      </c>
      <c r="C139" s="6">
        <v>59</v>
      </c>
      <c r="D139" s="6">
        <v>1154</v>
      </c>
      <c r="E139" s="6" t="s">
        <v>19</v>
      </c>
      <c r="F139" s="6">
        <v>68086</v>
      </c>
    </row>
    <row r="140" spans="1:6" x14ac:dyDescent="0.25">
      <c r="A140" s="6" t="s">
        <v>26</v>
      </c>
      <c r="B140" s="6" t="s">
        <v>33</v>
      </c>
      <c r="C140" s="6">
        <v>57</v>
      </c>
      <c r="D140" s="6">
        <v>1135</v>
      </c>
      <c r="E140" s="6" t="s">
        <v>19</v>
      </c>
      <c r="F140" s="6">
        <v>64695</v>
      </c>
    </row>
    <row r="141" spans="1:6" x14ac:dyDescent="0.25">
      <c r="A141" s="6" t="s">
        <v>24</v>
      </c>
      <c r="B141" s="6" t="s">
        <v>35</v>
      </c>
      <c r="C141" s="6">
        <v>6</v>
      </c>
      <c r="D141" s="6">
        <v>1370</v>
      </c>
      <c r="E141" s="6" t="s">
        <v>19</v>
      </c>
      <c r="F141" s="6">
        <v>8220</v>
      </c>
    </row>
    <row r="142" spans="1:6" x14ac:dyDescent="0.25">
      <c r="A142" s="6" t="s">
        <v>24</v>
      </c>
      <c r="B142" s="6" t="s">
        <v>36</v>
      </c>
      <c r="C142" s="6">
        <v>65</v>
      </c>
      <c r="D142" s="6">
        <v>1045</v>
      </c>
      <c r="E142" s="6" t="s">
        <v>31</v>
      </c>
      <c r="F142" s="6">
        <v>67925</v>
      </c>
    </row>
    <row r="143" spans="1:6" x14ac:dyDescent="0.25">
      <c r="A143" s="6" t="s">
        <v>26</v>
      </c>
      <c r="B143" s="6" t="s">
        <v>35</v>
      </c>
      <c r="C143" s="6">
        <v>81</v>
      </c>
      <c r="D143" s="6">
        <v>1350</v>
      </c>
      <c r="E143" s="6" t="s">
        <v>31</v>
      </c>
      <c r="F143" s="6">
        <v>109350</v>
      </c>
    </row>
    <row r="144" spans="1:6" x14ac:dyDescent="0.25">
      <c r="A144" s="6" t="s">
        <v>25</v>
      </c>
      <c r="B144" s="6" t="s">
        <v>18</v>
      </c>
      <c r="C144" s="6">
        <v>40</v>
      </c>
      <c r="D144" s="6">
        <v>1322</v>
      </c>
      <c r="E144" s="6" t="s">
        <v>37</v>
      </c>
      <c r="F144" s="6">
        <v>52880</v>
      </c>
    </row>
    <row r="145" spans="1:6" x14ac:dyDescent="0.25">
      <c r="A145" s="6" t="s">
        <v>25</v>
      </c>
      <c r="B145" s="6" t="s">
        <v>33</v>
      </c>
      <c r="C145" s="6">
        <v>63</v>
      </c>
      <c r="D145" s="6">
        <v>1272</v>
      </c>
      <c r="E145" s="6" t="s">
        <v>38</v>
      </c>
      <c r="F145" s="6">
        <v>80136</v>
      </c>
    </row>
    <row r="146" spans="1:6" x14ac:dyDescent="0.25">
      <c r="A146" s="6" t="s">
        <v>24</v>
      </c>
      <c r="B146" s="6" t="s">
        <v>18</v>
      </c>
      <c r="C146" s="6">
        <v>73</v>
      </c>
      <c r="D146" s="6">
        <v>1185</v>
      </c>
      <c r="E146" s="6" t="s">
        <v>31</v>
      </c>
      <c r="F146" s="6">
        <v>86505</v>
      </c>
    </row>
    <row r="147" spans="1:6" x14ac:dyDescent="0.25">
      <c r="A147" s="6" t="s">
        <v>28</v>
      </c>
      <c r="B147" s="6" t="s">
        <v>22</v>
      </c>
      <c r="C147" s="6">
        <v>39</v>
      </c>
      <c r="D147" s="6">
        <v>1346</v>
      </c>
      <c r="E147" s="6" t="s">
        <v>38</v>
      </c>
      <c r="F147" s="6">
        <v>52494</v>
      </c>
    </row>
    <row r="148" spans="1:6" x14ac:dyDescent="0.25">
      <c r="A148" s="6" t="s">
        <v>27</v>
      </c>
      <c r="B148" s="6" t="s">
        <v>33</v>
      </c>
      <c r="C148" s="6">
        <v>87</v>
      </c>
      <c r="D148" s="6">
        <v>1121</v>
      </c>
      <c r="E148" s="6" t="s">
        <v>34</v>
      </c>
      <c r="F148" s="6">
        <v>97527</v>
      </c>
    </row>
    <row r="149" spans="1:6" x14ac:dyDescent="0.25">
      <c r="A149" s="6" t="s">
        <v>26</v>
      </c>
      <c r="B149" s="6" t="s">
        <v>32</v>
      </c>
      <c r="C149" s="6">
        <v>7</v>
      </c>
      <c r="D149" s="6">
        <v>1428</v>
      </c>
      <c r="E149" s="6" t="s">
        <v>31</v>
      </c>
      <c r="F149" s="6">
        <v>9996</v>
      </c>
    </row>
    <row r="150" spans="1:6" x14ac:dyDescent="0.25">
      <c r="A150" s="6" t="s">
        <v>26</v>
      </c>
      <c r="B150" s="6" t="s">
        <v>22</v>
      </c>
      <c r="C150" s="6">
        <v>19</v>
      </c>
      <c r="D150" s="6">
        <v>1192</v>
      </c>
      <c r="E150" s="6" t="s">
        <v>38</v>
      </c>
      <c r="F150" s="6">
        <v>22648</v>
      </c>
    </row>
    <row r="151" spans="1:6" x14ac:dyDescent="0.25">
      <c r="A151" s="6" t="s">
        <v>28</v>
      </c>
      <c r="B151" s="6" t="s">
        <v>33</v>
      </c>
      <c r="C151" s="6">
        <v>100</v>
      </c>
      <c r="D151" s="6">
        <v>1320</v>
      </c>
      <c r="E151" s="6" t="s">
        <v>31</v>
      </c>
      <c r="F151" s="6">
        <v>132000</v>
      </c>
    </row>
    <row r="152" spans="1:6" x14ac:dyDescent="0.25">
      <c r="A152" s="6" t="s">
        <v>17</v>
      </c>
      <c r="B152" s="6" t="s">
        <v>35</v>
      </c>
      <c r="C152" s="6">
        <v>38</v>
      </c>
      <c r="D152" s="6">
        <v>1191</v>
      </c>
      <c r="E152" s="6" t="s">
        <v>19</v>
      </c>
      <c r="F152" s="6">
        <v>45258</v>
      </c>
    </row>
    <row r="153" spans="1:6" x14ac:dyDescent="0.25">
      <c r="A153" s="6" t="s">
        <v>28</v>
      </c>
      <c r="B153" s="6" t="s">
        <v>35</v>
      </c>
      <c r="C153" s="6">
        <v>61</v>
      </c>
      <c r="D153" s="6">
        <v>1468</v>
      </c>
      <c r="E153" s="6" t="s">
        <v>31</v>
      </c>
      <c r="F153" s="6">
        <v>89548</v>
      </c>
    </row>
    <row r="154" spans="1:6" x14ac:dyDescent="0.25">
      <c r="A154" s="6" t="s">
        <v>25</v>
      </c>
      <c r="B154" s="6" t="s">
        <v>33</v>
      </c>
      <c r="C154" s="6">
        <v>64</v>
      </c>
      <c r="D154" s="6">
        <v>1159</v>
      </c>
      <c r="E154" s="6" t="s">
        <v>37</v>
      </c>
      <c r="F154" s="6">
        <v>74176</v>
      </c>
    </row>
    <row r="155" spans="1:6" x14ac:dyDescent="0.25">
      <c r="A155" s="6" t="s">
        <v>24</v>
      </c>
      <c r="B155" s="6" t="s">
        <v>36</v>
      </c>
      <c r="C155" s="6">
        <v>15</v>
      </c>
      <c r="D155" s="6">
        <v>1297</v>
      </c>
      <c r="E155" s="6" t="s">
        <v>37</v>
      </c>
      <c r="F155" s="6">
        <v>19455</v>
      </c>
    </row>
    <row r="156" spans="1:6" x14ac:dyDescent="0.25">
      <c r="A156" s="6" t="s">
        <v>25</v>
      </c>
      <c r="B156" s="6" t="s">
        <v>35</v>
      </c>
      <c r="C156" s="6">
        <v>97</v>
      </c>
      <c r="D156" s="6">
        <v>1490</v>
      </c>
      <c r="E156" s="6" t="s">
        <v>31</v>
      </c>
      <c r="F156" s="6">
        <v>144530</v>
      </c>
    </row>
    <row r="157" spans="1:6" x14ac:dyDescent="0.25">
      <c r="A157" s="6" t="s">
        <v>27</v>
      </c>
      <c r="B157" s="6" t="s">
        <v>35</v>
      </c>
      <c r="C157" s="6">
        <v>26</v>
      </c>
      <c r="D157" s="6">
        <v>1371</v>
      </c>
      <c r="E157" s="6" t="s">
        <v>19</v>
      </c>
      <c r="F157" s="6">
        <v>35646</v>
      </c>
    </row>
    <row r="158" spans="1:6" x14ac:dyDescent="0.25">
      <c r="A158" s="6" t="s">
        <v>28</v>
      </c>
      <c r="B158" s="6" t="s">
        <v>32</v>
      </c>
      <c r="C158" s="6">
        <v>70</v>
      </c>
      <c r="D158" s="6">
        <v>1050</v>
      </c>
      <c r="E158" s="6" t="s">
        <v>37</v>
      </c>
      <c r="F158" s="6">
        <v>73500</v>
      </c>
    </row>
    <row r="159" spans="1:6" x14ac:dyDescent="0.25">
      <c r="A159" s="6" t="s">
        <v>27</v>
      </c>
      <c r="B159" s="6" t="s">
        <v>36</v>
      </c>
      <c r="C159" s="6">
        <v>42</v>
      </c>
      <c r="D159" s="6">
        <v>1205</v>
      </c>
      <c r="E159" s="6" t="s">
        <v>19</v>
      </c>
      <c r="F159" s="6">
        <v>50610</v>
      </c>
    </row>
    <row r="160" spans="1:6" x14ac:dyDescent="0.25">
      <c r="A160" s="6" t="s">
        <v>25</v>
      </c>
      <c r="B160" s="6" t="s">
        <v>32</v>
      </c>
      <c r="C160" s="6">
        <v>80</v>
      </c>
      <c r="D160" s="6">
        <v>1251</v>
      </c>
      <c r="E160" s="6" t="s">
        <v>34</v>
      </c>
      <c r="F160" s="6">
        <v>100080</v>
      </c>
    </row>
    <row r="161" spans="1:6" x14ac:dyDescent="0.25">
      <c r="A161" s="6" t="s">
        <v>27</v>
      </c>
      <c r="B161" s="6" t="s">
        <v>22</v>
      </c>
      <c r="C161" s="6">
        <v>2</v>
      </c>
      <c r="D161" s="6">
        <v>1373</v>
      </c>
      <c r="E161" s="6" t="s">
        <v>34</v>
      </c>
      <c r="F161" s="6">
        <v>2746</v>
      </c>
    </row>
    <row r="162" spans="1:6" x14ac:dyDescent="0.25">
      <c r="A162" s="6" t="s">
        <v>26</v>
      </c>
      <c r="B162" s="6" t="s">
        <v>18</v>
      </c>
      <c r="C162" s="6">
        <v>80</v>
      </c>
      <c r="D162" s="6">
        <v>1445</v>
      </c>
      <c r="E162" s="6" t="s">
        <v>19</v>
      </c>
      <c r="F162" s="6">
        <v>115600</v>
      </c>
    </row>
    <row r="163" spans="1:6" x14ac:dyDescent="0.25">
      <c r="A163" s="6" t="s">
        <v>24</v>
      </c>
      <c r="B163" s="6" t="s">
        <v>33</v>
      </c>
      <c r="C163" s="6">
        <v>73</v>
      </c>
      <c r="D163" s="6">
        <v>1237</v>
      </c>
      <c r="E163" s="6" t="s">
        <v>31</v>
      </c>
      <c r="F163" s="6">
        <v>90301</v>
      </c>
    </row>
    <row r="164" spans="1:6" x14ac:dyDescent="0.25">
      <c r="A164" s="6" t="s">
        <v>28</v>
      </c>
      <c r="B164" s="6" t="s">
        <v>18</v>
      </c>
      <c r="C164" s="6">
        <v>22</v>
      </c>
      <c r="D164" s="6">
        <v>1369</v>
      </c>
      <c r="E164" s="6" t="s">
        <v>37</v>
      </c>
      <c r="F164" s="6">
        <v>30118</v>
      </c>
    </row>
    <row r="165" spans="1:6" x14ac:dyDescent="0.25">
      <c r="A165" s="6" t="s">
        <v>25</v>
      </c>
      <c r="B165" s="6" t="s">
        <v>22</v>
      </c>
      <c r="C165" s="6">
        <v>52</v>
      </c>
      <c r="D165" s="6">
        <v>1366</v>
      </c>
      <c r="E165" s="6" t="s">
        <v>37</v>
      </c>
      <c r="F165" s="6">
        <v>71032</v>
      </c>
    </row>
    <row r="166" spans="1:6" x14ac:dyDescent="0.25">
      <c r="A166" s="6" t="s">
        <v>17</v>
      </c>
      <c r="B166" s="6" t="s">
        <v>35</v>
      </c>
      <c r="C166" s="6">
        <v>83</v>
      </c>
      <c r="D166" s="6">
        <v>1372</v>
      </c>
      <c r="E166" s="6" t="s">
        <v>19</v>
      </c>
      <c r="F166" s="6">
        <v>113876</v>
      </c>
    </row>
    <row r="167" spans="1:6" x14ac:dyDescent="0.25">
      <c r="A167" s="6" t="s">
        <v>25</v>
      </c>
      <c r="B167" s="6" t="s">
        <v>30</v>
      </c>
      <c r="C167" s="6">
        <v>17</v>
      </c>
      <c r="D167" s="6">
        <v>1312</v>
      </c>
      <c r="E167" s="6" t="s">
        <v>38</v>
      </c>
      <c r="F167" s="6">
        <v>22304</v>
      </c>
    </row>
    <row r="168" spans="1:6" x14ac:dyDescent="0.25">
      <c r="A168" s="6" t="s">
        <v>17</v>
      </c>
      <c r="B168" s="6" t="s">
        <v>22</v>
      </c>
      <c r="C168" s="6">
        <v>41</v>
      </c>
      <c r="D168" s="6">
        <v>1192</v>
      </c>
      <c r="E168" s="6" t="s">
        <v>38</v>
      </c>
      <c r="F168" s="6">
        <v>48872</v>
      </c>
    </row>
    <row r="169" spans="1:6" x14ac:dyDescent="0.25">
      <c r="A169" s="6" t="s">
        <v>26</v>
      </c>
      <c r="B169" s="6" t="s">
        <v>30</v>
      </c>
      <c r="C169" s="6">
        <v>98</v>
      </c>
      <c r="D169" s="6">
        <v>1496</v>
      </c>
      <c r="E169" s="6" t="s">
        <v>37</v>
      </c>
      <c r="F169" s="6">
        <v>146608</v>
      </c>
    </row>
    <row r="170" spans="1:6" x14ac:dyDescent="0.25">
      <c r="A170" s="6" t="s">
        <v>24</v>
      </c>
      <c r="B170" s="6" t="s">
        <v>22</v>
      </c>
      <c r="C170" s="6">
        <v>7</v>
      </c>
      <c r="D170" s="6">
        <v>1055</v>
      </c>
      <c r="E170" s="6" t="s">
        <v>37</v>
      </c>
      <c r="F170" s="6">
        <v>7385</v>
      </c>
    </row>
    <row r="171" spans="1:6" x14ac:dyDescent="0.25">
      <c r="A171" s="6" t="s">
        <v>24</v>
      </c>
      <c r="B171" s="6" t="s">
        <v>32</v>
      </c>
      <c r="C171" s="6">
        <v>25</v>
      </c>
      <c r="D171" s="6">
        <v>1038</v>
      </c>
      <c r="E171" s="6" t="s">
        <v>38</v>
      </c>
      <c r="F171" s="6">
        <v>25950</v>
      </c>
    </row>
    <row r="172" spans="1:6" x14ac:dyDescent="0.25">
      <c r="A172" s="6" t="s">
        <v>26</v>
      </c>
      <c r="B172" s="6" t="s">
        <v>32</v>
      </c>
      <c r="C172" s="6">
        <v>55</v>
      </c>
      <c r="D172" s="6">
        <v>1433</v>
      </c>
      <c r="E172" s="6" t="s">
        <v>19</v>
      </c>
      <c r="F172" s="6">
        <v>78815</v>
      </c>
    </row>
    <row r="173" spans="1:6" x14ac:dyDescent="0.25">
      <c r="A173" s="6" t="s">
        <v>27</v>
      </c>
      <c r="B173" s="6" t="s">
        <v>30</v>
      </c>
      <c r="C173" s="6">
        <v>92</v>
      </c>
      <c r="D173" s="6">
        <v>1212</v>
      </c>
      <c r="E173" s="6" t="s">
        <v>37</v>
      </c>
      <c r="F173" s="6">
        <v>111504</v>
      </c>
    </row>
    <row r="174" spans="1:6" x14ac:dyDescent="0.25">
      <c r="A174" s="6" t="s">
        <v>17</v>
      </c>
      <c r="B174" s="6" t="s">
        <v>33</v>
      </c>
      <c r="C174" s="6">
        <v>44</v>
      </c>
      <c r="D174" s="6">
        <v>1311</v>
      </c>
      <c r="E174" s="6" t="s">
        <v>38</v>
      </c>
      <c r="F174" s="6">
        <v>57684</v>
      </c>
    </row>
    <row r="175" spans="1:6" x14ac:dyDescent="0.25">
      <c r="A175" s="6" t="s">
        <v>26</v>
      </c>
      <c r="B175" s="6" t="s">
        <v>18</v>
      </c>
      <c r="C175" s="6">
        <v>11</v>
      </c>
      <c r="D175" s="6">
        <v>1362</v>
      </c>
      <c r="E175" s="6" t="s">
        <v>31</v>
      </c>
      <c r="F175" s="6">
        <v>14982</v>
      </c>
    </row>
    <row r="176" spans="1:6" x14ac:dyDescent="0.25">
      <c r="A176" s="6" t="s">
        <v>27</v>
      </c>
      <c r="B176" s="6" t="s">
        <v>22</v>
      </c>
      <c r="C176" s="6">
        <v>91</v>
      </c>
      <c r="D176" s="6">
        <v>1324</v>
      </c>
      <c r="E176" s="6" t="s">
        <v>19</v>
      </c>
      <c r="F176" s="6">
        <v>120484</v>
      </c>
    </row>
    <row r="177" spans="1:6" x14ac:dyDescent="0.25">
      <c r="A177" s="6" t="s">
        <v>27</v>
      </c>
      <c r="B177" s="6" t="s">
        <v>35</v>
      </c>
      <c r="C177" s="6">
        <v>24</v>
      </c>
      <c r="D177" s="6">
        <v>1328</v>
      </c>
      <c r="E177" s="6" t="s">
        <v>38</v>
      </c>
      <c r="F177" s="6">
        <v>31872</v>
      </c>
    </row>
    <row r="178" spans="1:6" x14ac:dyDescent="0.25">
      <c r="A178" s="6" t="s">
        <v>17</v>
      </c>
      <c r="B178" s="6" t="s">
        <v>22</v>
      </c>
      <c r="C178" s="6">
        <v>4</v>
      </c>
      <c r="D178" s="6">
        <v>1425</v>
      </c>
      <c r="E178" s="6" t="s">
        <v>19</v>
      </c>
      <c r="F178" s="6">
        <v>5700</v>
      </c>
    </row>
    <row r="179" spans="1:6" x14ac:dyDescent="0.25">
      <c r="A179" s="6" t="s">
        <v>27</v>
      </c>
      <c r="B179" s="6" t="s">
        <v>35</v>
      </c>
      <c r="C179" s="6">
        <v>81</v>
      </c>
      <c r="D179" s="6">
        <v>1422</v>
      </c>
      <c r="E179" s="6" t="s">
        <v>19</v>
      </c>
      <c r="F179" s="6">
        <v>115182</v>
      </c>
    </row>
    <row r="180" spans="1:6" x14ac:dyDescent="0.25">
      <c r="A180" s="6" t="s">
        <v>27</v>
      </c>
      <c r="B180" s="6" t="s">
        <v>30</v>
      </c>
      <c r="C180" s="6">
        <v>15</v>
      </c>
      <c r="D180" s="6">
        <v>1022</v>
      </c>
      <c r="E180" s="6" t="s">
        <v>34</v>
      </c>
      <c r="F180" s="6">
        <v>15330</v>
      </c>
    </row>
    <row r="181" spans="1:6" x14ac:dyDescent="0.25">
      <c r="A181" s="6" t="s">
        <v>24</v>
      </c>
      <c r="B181" s="6" t="s">
        <v>30</v>
      </c>
      <c r="C181" s="6">
        <v>12</v>
      </c>
      <c r="D181" s="6">
        <v>1376</v>
      </c>
      <c r="E181" s="6" t="s">
        <v>31</v>
      </c>
      <c r="F181" s="6">
        <v>16512</v>
      </c>
    </row>
    <row r="182" spans="1:6" x14ac:dyDescent="0.25">
      <c r="A182" s="6" t="s">
        <v>25</v>
      </c>
      <c r="B182" s="6" t="s">
        <v>18</v>
      </c>
      <c r="C182" s="6">
        <v>25</v>
      </c>
      <c r="D182" s="6">
        <v>1110</v>
      </c>
      <c r="E182" s="6" t="s">
        <v>34</v>
      </c>
      <c r="F182" s="6">
        <v>27750</v>
      </c>
    </row>
    <row r="183" spans="1:6" x14ac:dyDescent="0.25">
      <c r="A183" s="6" t="s">
        <v>28</v>
      </c>
      <c r="B183" s="6" t="s">
        <v>32</v>
      </c>
      <c r="C183" s="6">
        <v>62</v>
      </c>
      <c r="D183" s="6">
        <v>1200</v>
      </c>
      <c r="E183" s="6" t="s">
        <v>34</v>
      </c>
      <c r="F183" s="6">
        <v>74400</v>
      </c>
    </row>
    <row r="184" spans="1:6" x14ac:dyDescent="0.25">
      <c r="A184" s="6" t="s">
        <v>28</v>
      </c>
      <c r="B184" s="6" t="s">
        <v>35</v>
      </c>
      <c r="C184" s="6">
        <v>2</v>
      </c>
      <c r="D184" s="6">
        <v>1431</v>
      </c>
      <c r="E184" s="6" t="s">
        <v>37</v>
      </c>
      <c r="F184" s="6">
        <v>2862</v>
      </c>
    </row>
    <row r="185" spans="1:6" x14ac:dyDescent="0.25">
      <c r="A185" s="6" t="s">
        <v>26</v>
      </c>
      <c r="B185" s="6" t="s">
        <v>18</v>
      </c>
      <c r="C185" s="6">
        <v>96</v>
      </c>
      <c r="D185" s="6">
        <v>1032</v>
      </c>
      <c r="E185" s="6" t="s">
        <v>31</v>
      </c>
      <c r="F185" s="6">
        <v>99072</v>
      </c>
    </row>
    <row r="186" spans="1:6" x14ac:dyDescent="0.25">
      <c r="A186" s="6" t="s">
        <v>25</v>
      </c>
      <c r="B186" s="6" t="s">
        <v>22</v>
      </c>
      <c r="C186" s="6">
        <v>39</v>
      </c>
      <c r="D186" s="6">
        <v>1397</v>
      </c>
      <c r="E186" s="6" t="s">
        <v>19</v>
      </c>
      <c r="F186" s="6">
        <v>54483</v>
      </c>
    </row>
    <row r="187" spans="1:6" x14ac:dyDescent="0.25">
      <c r="A187" s="6" t="s">
        <v>24</v>
      </c>
      <c r="B187" s="6" t="s">
        <v>32</v>
      </c>
      <c r="C187" s="6">
        <v>99</v>
      </c>
      <c r="D187" s="6">
        <v>1381</v>
      </c>
      <c r="E187" s="6" t="s">
        <v>19</v>
      </c>
      <c r="F187" s="6">
        <v>136719</v>
      </c>
    </row>
    <row r="188" spans="1:6" x14ac:dyDescent="0.25">
      <c r="A188" s="6" t="s">
        <v>28</v>
      </c>
      <c r="B188" s="6" t="s">
        <v>33</v>
      </c>
      <c r="C188" s="6">
        <v>81</v>
      </c>
      <c r="D188" s="6">
        <v>1024</v>
      </c>
      <c r="E188" s="6" t="s">
        <v>34</v>
      </c>
      <c r="F188" s="6">
        <v>82944</v>
      </c>
    </row>
    <row r="189" spans="1:6" x14ac:dyDescent="0.25">
      <c r="A189" s="6" t="s">
        <v>17</v>
      </c>
      <c r="B189" s="6" t="s">
        <v>30</v>
      </c>
      <c r="C189" s="6">
        <v>57</v>
      </c>
      <c r="D189" s="6">
        <v>1200</v>
      </c>
      <c r="E189" s="6" t="s">
        <v>31</v>
      </c>
      <c r="F189" s="6">
        <v>68400</v>
      </c>
    </row>
    <row r="190" spans="1:6" x14ac:dyDescent="0.25">
      <c r="A190" s="6" t="s">
        <v>26</v>
      </c>
      <c r="B190" s="6" t="s">
        <v>36</v>
      </c>
      <c r="C190" s="6">
        <v>87</v>
      </c>
      <c r="D190" s="6">
        <v>1042</v>
      </c>
      <c r="E190" s="6" t="s">
        <v>34</v>
      </c>
      <c r="F190" s="6">
        <v>90654</v>
      </c>
    </row>
    <row r="191" spans="1:6" x14ac:dyDescent="0.25">
      <c r="A191" s="6" t="s">
        <v>26</v>
      </c>
      <c r="B191" s="6" t="s">
        <v>32</v>
      </c>
      <c r="C191" s="6">
        <v>81</v>
      </c>
      <c r="D191" s="6">
        <v>1183</v>
      </c>
      <c r="E191" s="6" t="s">
        <v>34</v>
      </c>
      <c r="F191" s="6">
        <v>95823</v>
      </c>
    </row>
    <row r="192" spans="1:6" x14ac:dyDescent="0.25">
      <c r="A192" s="6" t="s">
        <v>24</v>
      </c>
      <c r="B192" s="6" t="s">
        <v>36</v>
      </c>
      <c r="C192" s="6">
        <v>59</v>
      </c>
      <c r="D192" s="6">
        <v>1180</v>
      </c>
      <c r="E192" s="6" t="s">
        <v>31</v>
      </c>
      <c r="F192" s="6">
        <v>69620</v>
      </c>
    </row>
    <row r="193" spans="1:6" x14ac:dyDescent="0.25">
      <c r="A193" s="6" t="s">
        <v>17</v>
      </c>
      <c r="B193" s="6" t="s">
        <v>22</v>
      </c>
      <c r="C193" s="6">
        <v>8</v>
      </c>
      <c r="D193" s="6">
        <v>1365</v>
      </c>
      <c r="E193" s="6" t="s">
        <v>19</v>
      </c>
      <c r="F193" s="6">
        <v>10920</v>
      </c>
    </row>
    <row r="194" spans="1:6" x14ac:dyDescent="0.25">
      <c r="A194" s="6" t="s">
        <v>17</v>
      </c>
      <c r="B194" s="6" t="s">
        <v>36</v>
      </c>
      <c r="C194" s="6">
        <v>23</v>
      </c>
      <c r="D194" s="6">
        <v>1035</v>
      </c>
      <c r="E194" s="6" t="s">
        <v>34</v>
      </c>
      <c r="F194" s="6">
        <v>23805</v>
      </c>
    </row>
    <row r="195" spans="1:6" x14ac:dyDescent="0.25">
      <c r="A195" s="6" t="s">
        <v>26</v>
      </c>
      <c r="B195" s="6" t="s">
        <v>33</v>
      </c>
      <c r="C195" s="6">
        <v>88</v>
      </c>
      <c r="D195" s="6">
        <v>1021</v>
      </c>
      <c r="E195" s="6" t="s">
        <v>34</v>
      </c>
      <c r="F195" s="6">
        <v>89848</v>
      </c>
    </row>
    <row r="196" spans="1:6" x14ac:dyDescent="0.25">
      <c r="A196" s="6" t="s">
        <v>17</v>
      </c>
      <c r="B196" s="6" t="s">
        <v>33</v>
      </c>
      <c r="C196" s="6">
        <v>57</v>
      </c>
      <c r="D196" s="6">
        <v>1053</v>
      </c>
      <c r="E196" s="6" t="s">
        <v>37</v>
      </c>
      <c r="F196" s="6">
        <v>60021</v>
      </c>
    </row>
    <row r="197" spans="1:6" x14ac:dyDescent="0.25">
      <c r="A197" s="6" t="s">
        <v>17</v>
      </c>
      <c r="B197" s="6" t="s">
        <v>30</v>
      </c>
      <c r="C197" s="6">
        <v>6</v>
      </c>
      <c r="D197" s="6">
        <v>1254</v>
      </c>
      <c r="E197" s="6" t="s">
        <v>19</v>
      </c>
      <c r="F197" s="6">
        <v>7524</v>
      </c>
    </row>
    <row r="198" spans="1:6" x14ac:dyDescent="0.25">
      <c r="A198" s="6" t="s">
        <v>26</v>
      </c>
      <c r="B198" s="6" t="s">
        <v>33</v>
      </c>
      <c r="C198" s="6">
        <v>80</v>
      </c>
      <c r="D198" s="6">
        <v>1459</v>
      </c>
      <c r="E198" s="6" t="s">
        <v>38</v>
      </c>
      <c r="F198" s="6">
        <v>116720</v>
      </c>
    </row>
    <row r="199" spans="1:6" x14ac:dyDescent="0.25">
      <c r="A199" s="6" t="s">
        <v>26</v>
      </c>
      <c r="B199" s="6" t="s">
        <v>22</v>
      </c>
      <c r="C199" s="6">
        <v>74</v>
      </c>
      <c r="D199" s="6">
        <v>1459</v>
      </c>
      <c r="E199" s="6" t="s">
        <v>37</v>
      </c>
      <c r="F199" s="6">
        <v>107966</v>
      </c>
    </row>
    <row r="200" spans="1:6" x14ac:dyDescent="0.25">
      <c r="A200" s="6" t="s">
        <v>24</v>
      </c>
      <c r="B200" s="6" t="s">
        <v>18</v>
      </c>
      <c r="C200" s="6">
        <v>35</v>
      </c>
      <c r="D200" s="6">
        <v>1142</v>
      </c>
      <c r="E200" s="6" t="s">
        <v>31</v>
      </c>
      <c r="F200" s="6">
        <v>39970</v>
      </c>
    </row>
    <row r="201" spans="1:6" x14ac:dyDescent="0.25">
      <c r="A201" s="6" t="s">
        <v>25</v>
      </c>
      <c r="B201" s="6" t="s">
        <v>33</v>
      </c>
      <c r="C201" s="6">
        <v>26</v>
      </c>
      <c r="D201" s="6">
        <v>1500</v>
      </c>
      <c r="E201" s="6" t="s">
        <v>38</v>
      </c>
      <c r="F201" s="6">
        <v>39000</v>
      </c>
    </row>
    <row r="202" spans="1:6" x14ac:dyDescent="0.25">
      <c r="A202" s="6" t="s">
        <v>28</v>
      </c>
      <c r="B202" s="6" t="s">
        <v>18</v>
      </c>
      <c r="C202" s="6">
        <v>12</v>
      </c>
      <c r="D202" s="6">
        <v>1266</v>
      </c>
      <c r="E202" s="6" t="s">
        <v>37</v>
      </c>
      <c r="F202" s="6">
        <v>15192</v>
      </c>
    </row>
    <row r="203" spans="1:6" x14ac:dyDescent="0.25">
      <c r="A203" s="6" t="s">
        <v>28</v>
      </c>
      <c r="B203" s="6" t="s">
        <v>30</v>
      </c>
      <c r="C203" s="6">
        <v>5</v>
      </c>
      <c r="D203" s="6">
        <v>1043</v>
      </c>
      <c r="E203" s="6" t="s">
        <v>31</v>
      </c>
      <c r="F203" s="6">
        <v>5215</v>
      </c>
    </row>
    <row r="204" spans="1:6" x14ac:dyDescent="0.25">
      <c r="A204" s="6" t="s">
        <v>27</v>
      </c>
      <c r="B204" s="6" t="s">
        <v>22</v>
      </c>
      <c r="C204" s="6">
        <v>19</v>
      </c>
      <c r="D204" s="6">
        <v>1001</v>
      </c>
      <c r="E204" s="6" t="s">
        <v>34</v>
      </c>
      <c r="F204" s="6">
        <v>19019</v>
      </c>
    </row>
    <row r="205" spans="1:6" x14ac:dyDescent="0.25">
      <c r="A205" s="6" t="s">
        <v>24</v>
      </c>
      <c r="B205" s="6" t="s">
        <v>36</v>
      </c>
      <c r="C205" s="6">
        <v>100</v>
      </c>
      <c r="D205" s="6">
        <v>1181</v>
      </c>
      <c r="E205" s="6" t="s">
        <v>31</v>
      </c>
      <c r="F205" s="6">
        <v>118100</v>
      </c>
    </row>
    <row r="206" spans="1:6" x14ac:dyDescent="0.25">
      <c r="A206" s="6" t="s">
        <v>17</v>
      </c>
      <c r="B206" s="6" t="s">
        <v>32</v>
      </c>
      <c r="C206" s="6">
        <v>74</v>
      </c>
      <c r="D206" s="6">
        <v>1109</v>
      </c>
      <c r="E206" s="6" t="s">
        <v>19</v>
      </c>
      <c r="F206" s="6">
        <v>82066</v>
      </c>
    </row>
    <row r="207" spans="1:6" x14ac:dyDescent="0.25">
      <c r="A207" s="6" t="s">
        <v>28</v>
      </c>
      <c r="B207" s="6" t="s">
        <v>33</v>
      </c>
      <c r="C207" s="6">
        <v>39</v>
      </c>
      <c r="D207" s="6">
        <v>1178</v>
      </c>
      <c r="E207" s="6" t="s">
        <v>38</v>
      </c>
      <c r="F207" s="6">
        <v>45942</v>
      </c>
    </row>
    <row r="208" spans="1:6" x14ac:dyDescent="0.25">
      <c r="A208" s="6" t="s">
        <v>26</v>
      </c>
      <c r="B208" s="6" t="s">
        <v>33</v>
      </c>
      <c r="C208" s="6">
        <v>9</v>
      </c>
      <c r="D208" s="6">
        <v>1117</v>
      </c>
      <c r="E208" s="6" t="s">
        <v>37</v>
      </c>
      <c r="F208" s="6">
        <v>10053</v>
      </c>
    </row>
    <row r="209" spans="1:6" x14ac:dyDescent="0.25">
      <c r="A209" s="6" t="s">
        <v>25</v>
      </c>
      <c r="B209" s="6" t="s">
        <v>22</v>
      </c>
      <c r="C209" s="6">
        <v>5</v>
      </c>
      <c r="D209" s="6">
        <v>1389</v>
      </c>
      <c r="E209" s="6" t="s">
        <v>37</v>
      </c>
      <c r="F209" s="6">
        <v>6945</v>
      </c>
    </row>
    <row r="210" spans="1:6" x14ac:dyDescent="0.25">
      <c r="A210" s="6" t="s">
        <v>24</v>
      </c>
      <c r="B210" s="6" t="s">
        <v>36</v>
      </c>
      <c r="C210" s="6">
        <v>35</v>
      </c>
      <c r="D210" s="6">
        <v>1031</v>
      </c>
      <c r="E210" s="6" t="s">
        <v>31</v>
      </c>
      <c r="F210" s="6">
        <v>36085</v>
      </c>
    </row>
    <row r="211" spans="1:6" x14ac:dyDescent="0.25">
      <c r="A211" s="6" t="s">
        <v>25</v>
      </c>
      <c r="B211" s="6" t="s">
        <v>18</v>
      </c>
      <c r="C211" s="6">
        <v>89</v>
      </c>
      <c r="D211" s="6">
        <v>1064</v>
      </c>
      <c r="E211" s="6" t="s">
        <v>34</v>
      </c>
      <c r="F211" s="6">
        <v>94696</v>
      </c>
    </row>
    <row r="212" spans="1:6" x14ac:dyDescent="0.25">
      <c r="A212" s="6" t="s">
        <v>25</v>
      </c>
      <c r="B212" s="6" t="s">
        <v>30</v>
      </c>
      <c r="C212" s="6">
        <v>79</v>
      </c>
      <c r="D212" s="6">
        <v>1354</v>
      </c>
      <c r="E212" s="6" t="s">
        <v>37</v>
      </c>
      <c r="F212" s="6">
        <v>106966</v>
      </c>
    </row>
    <row r="213" spans="1:6" x14ac:dyDescent="0.25">
      <c r="A213" s="6" t="s">
        <v>24</v>
      </c>
      <c r="B213" s="6" t="s">
        <v>30</v>
      </c>
      <c r="C213" s="6">
        <v>58</v>
      </c>
      <c r="D213" s="6">
        <v>1474</v>
      </c>
      <c r="E213" s="6" t="s">
        <v>34</v>
      </c>
      <c r="F213" s="6">
        <v>85492</v>
      </c>
    </row>
    <row r="214" spans="1:6" x14ac:dyDescent="0.25">
      <c r="A214" s="6" t="s">
        <v>27</v>
      </c>
      <c r="B214" s="6" t="s">
        <v>36</v>
      </c>
      <c r="C214" s="6">
        <v>91</v>
      </c>
      <c r="D214" s="6">
        <v>1297</v>
      </c>
      <c r="E214" s="6" t="s">
        <v>31</v>
      </c>
      <c r="F214" s="6">
        <v>118027</v>
      </c>
    </row>
    <row r="215" spans="1:6" x14ac:dyDescent="0.25">
      <c r="A215" s="6" t="s">
        <v>28</v>
      </c>
      <c r="B215" s="6" t="s">
        <v>33</v>
      </c>
      <c r="C215" s="6">
        <v>23</v>
      </c>
      <c r="D215" s="6">
        <v>1309</v>
      </c>
      <c r="E215" s="6" t="s">
        <v>37</v>
      </c>
      <c r="F215" s="6">
        <v>30107</v>
      </c>
    </row>
    <row r="216" spans="1:6" x14ac:dyDescent="0.25">
      <c r="A216" s="6" t="s">
        <v>24</v>
      </c>
      <c r="B216" s="6" t="s">
        <v>33</v>
      </c>
      <c r="C216" s="6">
        <v>59</v>
      </c>
      <c r="D216" s="6">
        <v>1165</v>
      </c>
      <c r="E216" s="6" t="s">
        <v>31</v>
      </c>
      <c r="F216" s="6">
        <v>68735</v>
      </c>
    </row>
    <row r="217" spans="1:6" x14ac:dyDescent="0.25">
      <c r="A217" s="6" t="s">
        <v>26</v>
      </c>
      <c r="B217" s="6" t="s">
        <v>33</v>
      </c>
      <c r="C217" s="6">
        <v>40</v>
      </c>
      <c r="D217" s="6">
        <v>1302</v>
      </c>
      <c r="E217" s="6" t="s">
        <v>34</v>
      </c>
      <c r="F217" s="6">
        <v>52080</v>
      </c>
    </row>
    <row r="218" spans="1:6" x14ac:dyDescent="0.25">
      <c r="A218" s="6" t="s">
        <v>26</v>
      </c>
      <c r="B218" s="6" t="s">
        <v>18</v>
      </c>
      <c r="C218" s="6">
        <v>58</v>
      </c>
      <c r="D218" s="6">
        <v>1080</v>
      </c>
      <c r="E218" s="6" t="s">
        <v>34</v>
      </c>
      <c r="F218" s="6">
        <v>62640</v>
      </c>
    </row>
    <row r="219" spans="1:6" x14ac:dyDescent="0.25">
      <c r="A219" s="6" t="s">
        <v>26</v>
      </c>
      <c r="B219" s="6" t="s">
        <v>18</v>
      </c>
      <c r="C219" s="6">
        <v>54</v>
      </c>
      <c r="D219" s="6">
        <v>1204</v>
      </c>
      <c r="E219" s="6" t="s">
        <v>19</v>
      </c>
      <c r="F219" s="6">
        <v>65016</v>
      </c>
    </row>
    <row r="220" spans="1:6" x14ac:dyDescent="0.25">
      <c r="A220" s="6" t="s">
        <v>17</v>
      </c>
      <c r="B220" s="6" t="s">
        <v>32</v>
      </c>
      <c r="C220" s="6">
        <v>30</v>
      </c>
      <c r="D220" s="6">
        <v>1057</v>
      </c>
      <c r="E220" s="6" t="s">
        <v>37</v>
      </c>
      <c r="F220" s="6">
        <v>31710</v>
      </c>
    </row>
    <row r="221" spans="1:6" x14ac:dyDescent="0.25">
      <c r="A221" s="6" t="s">
        <v>26</v>
      </c>
      <c r="B221" s="6" t="s">
        <v>36</v>
      </c>
      <c r="C221" s="6">
        <v>88</v>
      </c>
      <c r="D221" s="6">
        <v>1288</v>
      </c>
      <c r="E221" s="6" t="s">
        <v>31</v>
      </c>
      <c r="F221" s="6">
        <v>113344</v>
      </c>
    </row>
    <row r="222" spans="1:6" x14ac:dyDescent="0.25">
      <c r="A222" s="6" t="s">
        <v>28</v>
      </c>
      <c r="B222" s="6" t="s">
        <v>35</v>
      </c>
      <c r="C222" s="6">
        <v>16</v>
      </c>
      <c r="D222" s="6">
        <v>1105</v>
      </c>
      <c r="E222" s="6" t="s">
        <v>19</v>
      </c>
      <c r="F222" s="6">
        <v>17680</v>
      </c>
    </row>
    <row r="223" spans="1:6" x14ac:dyDescent="0.25">
      <c r="A223" s="6" t="s">
        <v>25</v>
      </c>
      <c r="B223" s="6" t="s">
        <v>35</v>
      </c>
      <c r="C223" s="6">
        <v>80</v>
      </c>
      <c r="D223" s="6">
        <v>1269</v>
      </c>
      <c r="E223" s="6" t="s">
        <v>37</v>
      </c>
      <c r="F223" s="6">
        <v>101520</v>
      </c>
    </row>
    <row r="224" spans="1:6" x14ac:dyDescent="0.25">
      <c r="A224" s="6" t="s">
        <v>27</v>
      </c>
      <c r="B224" s="6" t="s">
        <v>33</v>
      </c>
      <c r="C224" s="6">
        <v>98</v>
      </c>
      <c r="D224" s="6">
        <v>1177</v>
      </c>
      <c r="E224" s="6" t="s">
        <v>34</v>
      </c>
      <c r="F224" s="6">
        <v>115346</v>
      </c>
    </row>
    <row r="225" spans="1:6" x14ac:dyDescent="0.25">
      <c r="A225" s="6" t="s">
        <v>27</v>
      </c>
      <c r="B225" s="6" t="s">
        <v>22</v>
      </c>
      <c r="C225" s="6">
        <v>52</v>
      </c>
      <c r="D225" s="6">
        <v>1461</v>
      </c>
      <c r="E225" s="6" t="s">
        <v>37</v>
      </c>
      <c r="F225" s="6">
        <v>75972</v>
      </c>
    </row>
    <row r="226" spans="1:6" x14ac:dyDescent="0.25">
      <c r="A226" s="6" t="s">
        <v>26</v>
      </c>
      <c r="B226" s="6" t="s">
        <v>36</v>
      </c>
      <c r="C226" s="6">
        <v>58</v>
      </c>
      <c r="D226" s="6">
        <v>1290</v>
      </c>
      <c r="E226" s="6" t="s">
        <v>31</v>
      </c>
      <c r="F226" s="6">
        <v>74820</v>
      </c>
    </row>
    <row r="227" spans="1:6" x14ac:dyDescent="0.25">
      <c r="A227" s="6" t="s">
        <v>17</v>
      </c>
      <c r="B227" s="6" t="s">
        <v>30</v>
      </c>
      <c r="C227" s="6">
        <v>69</v>
      </c>
      <c r="D227" s="6">
        <v>1175</v>
      </c>
      <c r="E227" s="6" t="s">
        <v>37</v>
      </c>
      <c r="F227" s="6">
        <v>81075</v>
      </c>
    </row>
    <row r="228" spans="1:6" x14ac:dyDescent="0.25">
      <c r="A228" s="6" t="s">
        <v>28</v>
      </c>
      <c r="B228" s="6" t="s">
        <v>35</v>
      </c>
      <c r="C228" s="6">
        <v>55</v>
      </c>
      <c r="D228" s="6">
        <v>1425</v>
      </c>
      <c r="E228" s="6" t="s">
        <v>38</v>
      </c>
      <c r="F228" s="6">
        <v>78375</v>
      </c>
    </row>
    <row r="229" spans="1:6" x14ac:dyDescent="0.25">
      <c r="A229" s="6" t="s">
        <v>17</v>
      </c>
      <c r="B229" s="6" t="s">
        <v>22</v>
      </c>
      <c r="C229" s="6">
        <v>89</v>
      </c>
      <c r="D229" s="6">
        <v>1369</v>
      </c>
      <c r="E229" s="6" t="s">
        <v>38</v>
      </c>
      <c r="F229" s="6">
        <v>121841</v>
      </c>
    </row>
    <row r="230" spans="1:6" x14ac:dyDescent="0.25">
      <c r="A230" s="6" t="s">
        <v>26</v>
      </c>
      <c r="B230" s="6" t="s">
        <v>33</v>
      </c>
      <c r="C230" s="6">
        <v>33</v>
      </c>
      <c r="D230" s="6">
        <v>1477</v>
      </c>
      <c r="E230" s="6" t="s">
        <v>34</v>
      </c>
      <c r="F230" s="6">
        <v>48741</v>
      </c>
    </row>
    <row r="231" spans="1:6" x14ac:dyDescent="0.25">
      <c r="A231" s="6" t="s">
        <v>17</v>
      </c>
      <c r="B231" s="6" t="s">
        <v>18</v>
      </c>
      <c r="C231" s="6">
        <v>44</v>
      </c>
      <c r="D231" s="6">
        <v>1102</v>
      </c>
      <c r="E231" s="6" t="s">
        <v>37</v>
      </c>
      <c r="F231" s="6">
        <v>48488</v>
      </c>
    </row>
    <row r="232" spans="1:6" x14ac:dyDescent="0.25">
      <c r="A232" s="6" t="s">
        <v>25</v>
      </c>
      <c r="B232" s="6" t="s">
        <v>35</v>
      </c>
      <c r="C232" s="6">
        <v>86</v>
      </c>
      <c r="D232" s="6">
        <v>1348</v>
      </c>
      <c r="E232" s="6" t="s">
        <v>34</v>
      </c>
      <c r="F232" s="6">
        <v>115928</v>
      </c>
    </row>
    <row r="233" spans="1:6" x14ac:dyDescent="0.25">
      <c r="A233" s="6" t="s">
        <v>27</v>
      </c>
      <c r="B233" s="6" t="s">
        <v>36</v>
      </c>
      <c r="C233" s="6">
        <v>12</v>
      </c>
      <c r="D233" s="6">
        <v>1254</v>
      </c>
      <c r="E233" s="6" t="s">
        <v>31</v>
      </c>
      <c r="F233" s="6">
        <v>15048</v>
      </c>
    </row>
    <row r="234" spans="1:6" x14ac:dyDescent="0.25">
      <c r="A234" s="6" t="s">
        <v>17</v>
      </c>
      <c r="B234" s="6" t="s">
        <v>18</v>
      </c>
      <c r="C234" s="6">
        <v>36</v>
      </c>
      <c r="D234" s="6">
        <v>1483</v>
      </c>
      <c r="E234" s="6" t="s">
        <v>31</v>
      </c>
      <c r="F234" s="6">
        <v>53388</v>
      </c>
    </row>
    <row r="235" spans="1:6" x14ac:dyDescent="0.25">
      <c r="A235" s="6" t="s">
        <v>17</v>
      </c>
      <c r="B235" s="6" t="s">
        <v>36</v>
      </c>
      <c r="C235" s="6">
        <v>24</v>
      </c>
      <c r="D235" s="6">
        <v>1082</v>
      </c>
      <c r="E235" s="6" t="s">
        <v>34</v>
      </c>
      <c r="F235" s="6">
        <v>25968</v>
      </c>
    </row>
    <row r="236" spans="1:6" x14ac:dyDescent="0.25">
      <c r="A236" s="6" t="s">
        <v>17</v>
      </c>
      <c r="B236" s="6" t="s">
        <v>22</v>
      </c>
      <c r="C236" s="6">
        <v>50</v>
      </c>
      <c r="D236" s="6">
        <v>1252</v>
      </c>
      <c r="E236" s="6" t="s">
        <v>34</v>
      </c>
      <c r="F236" s="6">
        <v>62600</v>
      </c>
    </row>
    <row r="237" spans="1:6" x14ac:dyDescent="0.25">
      <c r="A237" s="6" t="s">
        <v>28</v>
      </c>
      <c r="B237" s="6" t="s">
        <v>36</v>
      </c>
      <c r="C237" s="6">
        <v>35</v>
      </c>
      <c r="D237" s="6">
        <v>1229</v>
      </c>
      <c r="E237" s="6" t="s">
        <v>34</v>
      </c>
      <c r="F237" s="6">
        <v>43015</v>
      </c>
    </row>
    <row r="238" spans="1:6" x14ac:dyDescent="0.25">
      <c r="A238" s="6" t="s">
        <v>17</v>
      </c>
      <c r="B238" s="6" t="s">
        <v>18</v>
      </c>
      <c r="C238" s="6">
        <v>74</v>
      </c>
      <c r="D238" s="6">
        <v>1321</v>
      </c>
      <c r="E238" s="6" t="s">
        <v>37</v>
      </c>
      <c r="F238" s="6">
        <v>97754</v>
      </c>
    </row>
    <row r="239" spans="1:6" x14ac:dyDescent="0.25">
      <c r="A239" s="6" t="s">
        <v>28</v>
      </c>
      <c r="B239" s="6" t="s">
        <v>22</v>
      </c>
      <c r="C239" s="6">
        <v>7</v>
      </c>
      <c r="D239" s="6">
        <v>1442</v>
      </c>
      <c r="E239" s="6" t="s">
        <v>38</v>
      </c>
      <c r="F239" s="6">
        <v>10094</v>
      </c>
    </row>
    <row r="240" spans="1:6" x14ac:dyDescent="0.25">
      <c r="A240" s="6" t="s">
        <v>28</v>
      </c>
      <c r="B240" s="6" t="s">
        <v>36</v>
      </c>
      <c r="C240" s="6">
        <v>87</v>
      </c>
      <c r="D240" s="6">
        <v>1135</v>
      </c>
      <c r="E240" s="6" t="s">
        <v>37</v>
      </c>
      <c r="F240" s="6">
        <v>98745</v>
      </c>
    </row>
    <row r="241" spans="1:6" x14ac:dyDescent="0.25">
      <c r="A241" s="6" t="s">
        <v>28</v>
      </c>
      <c r="B241" s="6" t="s">
        <v>22</v>
      </c>
      <c r="C241" s="6">
        <v>96</v>
      </c>
      <c r="D241" s="6">
        <v>1196</v>
      </c>
      <c r="E241" s="6" t="s">
        <v>31</v>
      </c>
      <c r="F241" s="6">
        <v>114816</v>
      </c>
    </row>
    <row r="242" spans="1:6" x14ac:dyDescent="0.25">
      <c r="A242" s="6" t="s">
        <v>25</v>
      </c>
      <c r="B242" s="6" t="s">
        <v>32</v>
      </c>
      <c r="C242" s="6">
        <v>14</v>
      </c>
      <c r="D242" s="6">
        <v>1315</v>
      </c>
      <c r="E242" s="6" t="s">
        <v>31</v>
      </c>
      <c r="F242" s="6">
        <v>18410</v>
      </c>
    </row>
    <row r="243" spans="1:6" x14ac:dyDescent="0.25">
      <c r="A243" s="6" t="s">
        <v>17</v>
      </c>
      <c r="B243" s="6" t="s">
        <v>18</v>
      </c>
      <c r="C243" s="6">
        <v>54</v>
      </c>
      <c r="D243" s="6">
        <v>1076</v>
      </c>
      <c r="E243" s="6" t="s">
        <v>31</v>
      </c>
      <c r="F243" s="6">
        <v>58104</v>
      </c>
    </row>
    <row r="244" spans="1:6" x14ac:dyDescent="0.25">
      <c r="A244" s="6" t="s">
        <v>17</v>
      </c>
      <c r="B244" s="6" t="s">
        <v>32</v>
      </c>
      <c r="C244" s="6">
        <v>77</v>
      </c>
      <c r="D244" s="6">
        <v>1328</v>
      </c>
      <c r="E244" s="6" t="s">
        <v>34</v>
      </c>
      <c r="F244" s="6">
        <v>102256</v>
      </c>
    </row>
    <row r="245" spans="1:6" x14ac:dyDescent="0.25">
      <c r="A245" s="6" t="s">
        <v>28</v>
      </c>
      <c r="B245" s="6" t="s">
        <v>33</v>
      </c>
      <c r="C245" s="6">
        <v>74</v>
      </c>
      <c r="D245" s="6">
        <v>1175</v>
      </c>
      <c r="E245" s="6" t="s">
        <v>31</v>
      </c>
      <c r="F245" s="6">
        <v>86950</v>
      </c>
    </row>
    <row r="246" spans="1:6" x14ac:dyDescent="0.25">
      <c r="A246" s="6" t="s">
        <v>25</v>
      </c>
      <c r="B246" s="6" t="s">
        <v>18</v>
      </c>
      <c r="C246" s="6">
        <v>93</v>
      </c>
      <c r="D246" s="6">
        <v>1287</v>
      </c>
      <c r="E246" s="6" t="s">
        <v>38</v>
      </c>
      <c r="F246" s="6">
        <v>119691</v>
      </c>
    </row>
    <row r="247" spans="1:6" x14ac:dyDescent="0.25">
      <c r="A247" s="6" t="s">
        <v>17</v>
      </c>
      <c r="B247" s="6" t="s">
        <v>22</v>
      </c>
      <c r="C247" s="6">
        <v>60</v>
      </c>
      <c r="D247" s="6">
        <v>1047</v>
      </c>
      <c r="E247" s="6" t="s">
        <v>19</v>
      </c>
      <c r="F247" s="6">
        <v>62820</v>
      </c>
    </row>
    <row r="248" spans="1:6" x14ac:dyDescent="0.25">
      <c r="A248" s="6" t="s">
        <v>27</v>
      </c>
      <c r="B248" s="6" t="s">
        <v>33</v>
      </c>
      <c r="C248" s="6">
        <v>34</v>
      </c>
      <c r="D248" s="6">
        <v>1113</v>
      </c>
      <c r="E248" s="6" t="s">
        <v>19</v>
      </c>
      <c r="F248" s="6">
        <v>37842</v>
      </c>
    </row>
    <row r="249" spans="1:6" x14ac:dyDescent="0.25">
      <c r="A249" s="6" t="s">
        <v>17</v>
      </c>
      <c r="B249" s="6" t="s">
        <v>30</v>
      </c>
      <c r="C249" s="6">
        <v>16</v>
      </c>
      <c r="D249" s="6">
        <v>1246</v>
      </c>
      <c r="E249" s="6" t="s">
        <v>19</v>
      </c>
      <c r="F249" s="6">
        <v>19936</v>
      </c>
    </row>
    <row r="250" spans="1:6" x14ac:dyDescent="0.25">
      <c r="A250" s="6" t="s">
        <v>25</v>
      </c>
      <c r="B250" s="6" t="s">
        <v>35</v>
      </c>
      <c r="C250" s="6">
        <v>52</v>
      </c>
      <c r="D250" s="6">
        <v>1153</v>
      </c>
      <c r="E250" s="6" t="s">
        <v>37</v>
      </c>
      <c r="F250" s="6">
        <v>59956</v>
      </c>
    </row>
    <row r="251" spans="1:6" x14ac:dyDescent="0.25">
      <c r="A251" s="6" t="s">
        <v>24</v>
      </c>
      <c r="B251" s="6" t="s">
        <v>35</v>
      </c>
      <c r="C251" s="6">
        <v>48</v>
      </c>
      <c r="D251" s="6">
        <v>1038</v>
      </c>
      <c r="E251" s="6" t="s">
        <v>31</v>
      </c>
      <c r="F251" s="6">
        <v>49824</v>
      </c>
    </row>
    <row r="252" spans="1:6" x14ac:dyDescent="0.25">
      <c r="A252" s="6" t="s">
        <v>26</v>
      </c>
      <c r="B252" s="6" t="s">
        <v>36</v>
      </c>
      <c r="C252" s="6">
        <v>73</v>
      </c>
      <c r="D252" s="6">
        <v>1449</v>
      </c>
      <c r="E252" s="6" t="s">
        <v>37</v>
      </c>
      <c r="F252" s="6">
        <v>105777</v>
      </c>
    </row>
    <row r="253" spans="1:6" x14ac:dyDescent="0.25">
      <c r="A253" s="6" t="s">
        <v>25</v>
      </c>
      <c r="B253" s="6" t="s">
        <v>32</v>
      </c>
      <c r="C253" s="6">
        <v>10</v>
      </c>
      <c r="D253" s="6">
        <v>1183</v>
      </c>
      <c r="E253" s="6" t="s">
        <v>34</v>
      </c>
      <c r="F253" s="6">
        <v>11830</v>
      </c>
    </row>
    <row r="254" spans="1:6" x14ac:dyDescent="0.25">
      <c r="A254" s="6" t="s">
        <v>17</v>
      </c>
      <c r="B254" s="6" t="s">
        <v>22</v>
      </c>
      <c r="C254" s="6">
        <v>79</v>
      </c>
      <c r="D254" s="6">
        <v>1455</v>
      </c>
      <c r="E254" s="6" t="s">
        <v>31</v>
      </c>
      <c r="F254" s="6">
        <v>114945</v>
      </c>
    </row>
    <row r="255" spans="1:6" x14ac:dyDescent="0.25">
      <c r="A255" s="6" t="s">
        <v>25</v>
      </c>
      <c r="B255" s="6" t="s">
        <v>36</v>
      </c>
      <c r="C255" s="6">
        <v>100</v>
      </c>
      <c r="D255" s="6">
        <v>1470</v>
      </c>
      <c r="E255" s="6" t="s">
        <v>37</v>
      </c>
      <c r="F255" s="6">
        <v>147000</v>
      </c>
    </row>
    <row r="256" spans="1:6" x14ac:dyDescent="0.25">
      <c r="A256" s="6" t="s">
        <v>27</v>
      </c>
      <c r="B256" s="6" t="s">
        <v>36</v>
      </c>
      <c r="C256" s="6">
        <v>74</v>
      </c>
      <c r="D256" s="6">
        <v>1223</v>
      </c>
      <c r="E256" s="6" t="s">
        <v>19</v>
      </c>
      <c r="F256" s="6">
        <v>90502</v>
      </c>
    </row>
    <row r="257" spans="1:6" x14ac:dyDescent="0.25">
      <c r="A257" s="6" t="s">
        <v>25</v>
      </c>
      <c r="B257" s="6" t="s">
        <v>18</v>
      </c>
      <c r="C257" s="6">
        <v>3</v>
      </c>
      <c r="D257" s="6">
        <v>1425</v>
      </c>
      <c r="E257" s="6" t="s">
        <v>31</v>
      </c>
      <c r="F257" s="6">
        <v>4275</v>
      </c>
    </row>
    <row r="258" spans="1:6" x14ac:dyDescent="0.25">
      <c r="A258" s="6" t="s">
        <v>27</v>
      </c>
      <c r="B258" s="6" t="s">
        <v>36</v>
      </c>
      <c r="C258" s="6">
        <v>28</v>
      </c>
      <c r="D258" s="6">
        <v>1131</v>
      </c>
      <c r="E258" s="6" t="s">
        <v>31</v>
      </c>
      <c r="F258" s="6">
        <v>31668</v>
      </c>
    </row>
    <row r="259" spans="1:6" x14ac:dyDescent="0.25">
      <c r="A259" s="6" t="s">
        <v>24</v>
      </c>
      <c r="B259" s="6" t="s">
        <v>35</v>
      </c>
      <c r="C259" s="6">
        <v>84</v>
      </c>
      <c r="D259" s="6">
        <v>1037</v>
      </c>
      <c r="E259" s="6" t="s">
        <v>38</v>
      </c>
      <c r="F259" s="6">
        <v>87108</v>
      </c>
    </row>
    <row r="260" spans="1:6" x14ac:dyDescent="0.25">
      <c r="A260" s="6" t="s">
        <v>27</v>
      </c>
      <c r="B260" s="6" t="s">
        <v>33</v>
      </c>
      <c r="C260" s="6">
        <v>43</v>
      </c>
      <c r="D260" s="6">
        <v>1419</v>
      </c>
      <c r="E260" s="6" t="s">
        <v>37</v>
      </c>
      <c r="F260" s="6">
        <v>61017</v>
      </c>
    </row>
    <row r="261" spans="1:6" x14ac:dyDescent="0.25">
      <c r="A261" s="6" t="s">
        <v>28</v>
      </c>
      <c r="B261" s="6" t="s">
        <v>35</v>
      </c>
      <c r="C261" s="6">
        <v>45</v>
      </c>
      <c r="D261" s="6">
        <v>1471</v>
      </c>
      <c r="E261" s="6" t="s">
        <v>37</v>
      </c>
      <c r="F261" s="6">
        <v>66195</v>
      </c>
    </row>
    <row r="262" spans="1:6" x14ac:dyDescent="0.25">
      <c r="A262" s="6" t="s">
        <v>26</v>
      </c>
      <c r="B262" s="6" t="s">
        <v>35</v>
      </c>
      <c r="C262" s="6">
        <v>99</v>
      </c>
      <c r="D262" s="6">
        <v>1402</v>
      </c>
      <c r="E262" s="6" t="s">
        <v>37</v>
      </c>
      <c r="F262" s="6">
        <v>138798</v>
      </c>
    </row>
    <row r="263" spans="1:6" x14ac:dyDescent="0.25">
      <c r="A263" s="6" t="s">
        <v>26</v>
      </c>
      <c r="B263" s="6" t="s">
        <v>33</v>
      </c>
      <c r="C263" s="6">
        <v>35</v>
      </c>
      <c r="D263" s="6">
        <v>1405</v>
      </c>
      <c r="E263" s="6" t="s">
        <v>38</v>
      </c>
      <c r="F263" s="6">
        <v>49175</v>
      </c>
    </row>
    <row r="264" spans="1:6" x14ac:dyDescent="0.25">
      <c r="A264" s="6" t="s">
        <v>27</v>
      </c>
      <c r="B264" s="6" t="s">
        <v>36</v>
      </c>
      <c r="C264" s="6">
        <v>27</v>
      </c>
      <c r="D264" s="6">
        <v>1174</v>
      </c>
      <c r="E264" s="6" t="s">
        <v>38</v>
      </c>
      <c r="F264" s="6">
        <v>31698</v>
      </c>
    </row>
    <row r="265" spans="1:6" x14ac:dyDescent="0.25">
      <c r="A265" s="6" t="s">
        <v>27</v>
      </c>
      <c r="B265" s="6" t="s">
        <v>22</v>
      </c>
      <c r="C265" s="6">
        <v>57</v>
      </c>
      <c r="D265" s="6">
        <v>1456</v>
      </c>
      <c r="E265" s="6" t="s">
        <v>37</v>
      </c>
      <c r="F265" s="6">
        <v>82992</v>
      </c>
    </row>
    <row r="266" spans="1:6" x14ac:dyDescent="0.25">
      <c r="A266" s="6" t="s">
        <v>25</v>
      </c>
      <c r="B266" s="6" t="s">
        <v>32</v>
      </c>
      <c r="C266" s="6">
        <v>60</v>
      </c>
      <c r="D266" s="6">
        <v>1399</v>
      </c>
      <c r="E266" s="6" t="s">
        <v>37</v>
      </c>
      <c r="F266" s="6">
        <v>83940</v>
      </c>
    </row>
    <row r="267" spans="1:6" x14ac:dyDescent="0.25">
      <c r="A267" s="6" t="s">
        <v>17</v>
      </c>
      <c r="B267" s="6" t="s">
        <v>30</v>
      </c>
      <c r="C267" s="6">
        <v>93</v>
      </c>
      <c r="D267" s="6">
        <v>1100</v>
      </c>
      <c r="E267" s="6" t="s">
        <v>34</v>
      </c>
      <c r="F267" s="6">
        <v>102300</v>
      </c>
    </row>
    <row r="268" spans="1:6" x14ac:dyDescent="0.25">
      <c r="A268" s="6" t="s">
        <v>28</v>
      </c>
      <c r="B268" s="6" t="s">
        <v>35</v>
      </c>
      <c r="C268" s="6">
        <v>51</v>
      </c>
      <c r="D268" s="6">
        <v>1302</v>
      </c>
      <c r="E268" s="6" t="s">
        <v>37</v>
      </c>
      <c r="F268" s="6">
        <v>66402</v>
      </c>
    </row>
    <row r="269" spans="1:6" x14ac:dyDescent="0.25">
      <c r="A269" s="6" t="s">
        <v>26</v>
      </c>
      <c r="B269" s="6" t="s">
        <v>18</v>
      </c>
      <c r="C269" s="6">
        <v>27</v>
      </c>
      <c r="D269" s="6">
        <v>1419</v>
      </c>
      <c r="E269" s="6" t="s">
        <v>19</v>
      </c>
      <c r="F269" s="6">
        <v>38313</v>
      </c>
    </row>
    <row r="270" spans="1:6" x14ac:dyDescent="0.25">
      <c r="A270" s="6" t="s">
        <v>28</v>
      </c>
      <c r="B270" s="6" t="s">
        <v>35</v>
      </c>
      <c r="C270" s="6">
        <v>18</v>
      </c>
      <c r="D270" s="6">
        <v>1432</v>
      </c>
      <c r="E270" s="6" t="s">
        <v>31</v>
      </c>
      <c r="F270" s="6">
        <v>25776</v>
      </c>
    </row>
    <row r="271" spans="1:6" x14ac:dyDescent="0.25">
      <c r="A271" s="6" t="s">
        <v>24</v>
      </c>
      <c r="B271" s="6" t="s">
        <v>33</v>
      </c>
      <c r="C271" s="6">
        <v>64</v>
      </c>
      <c r="D271" s="6">
        <v>1165</v>
      </c>
      <c r="E271" s="6" t="s">
        <v>19</v>
      </c>
      <c r="F271" s="6">
        <v>74560</v>
      </c>
    </row>
    <row r="272" spans="1:6" x14ac:dyDescent="0.25">
      <c r="A272" s="6" t="s">
        <v>24</v>
      </c>
      <c r="B272" s="6" t="s">
        <v>18</v>
      </c>
      <c r="C272" s="6">
        <v>83</v>
      </c>
      <c r="D272" s="6">
        <v>1153</v>
      </c>
      <c r="E272" s="6" t="s">
        <v>31</v>
      </c>
      <c r="F272" s="6">
        <v>95699</v>
      </c>
    </row>
    <row r="273" spans="1:6" x14ac:dyDescent="0.25">
      <c r="A273" s="6" t="s">
        <v>25</v>
      </c>
      <c r="B273" s="6" t="s">
        <v>30</v>
      </c>
      <c r="C273" s="6">
        <v>4</v>
      </c>
      <c r="D273" s="6">
        <v>1284</v>
      </c>
      <c r="E273" s="6" t="s">
        <v>31</v>
      </c>
      <c r="F273" s="6">
        <v>5136</v>
      </c>
    </row>
    <row r="274" spans="1:6" x14ac:dyDescent="0.25">
      <c r="A274" s="6" t="s">
        <v>28</v>
      </c>
      <c r="B274" s="6" t="s">
        <v>35</v>
      </c>
      <c r="C274" s="6">
        <v>24</v>
      </c>
      <c r="D274" s="6">
        <v>1042</v>
      </c>
      <c r="E274" s="6" t="s">
        <v>19</v>
      </c>
      <c r="F274" s="6">
        <v>25008</v>
      </c>
    </row>
    <row r="275" spans="1:6" x14ac:dyDescent="0.25">
      <c r="A275" s="6" t="s">
        <v>27</v>
      </c>
      <c r="B275" s="6" t="s">
        <v>35</v>
      </c>
      <c r="C275" s="6">
        <v>17</v>
      </c>
      <c r="D275" s="6">
        <v>1054</v>
      </c>
      <c r="E275" s="6" t="s">
        <v>38</v>
      </c>
      <c r="F275" s="6">
        <v>17918</v>
      </c>
    </row>
    <row r="276" spans="1:6" x14ac:dyDescent="0.25">
      <c r="A276" s="6" t="s">
        <v>28</v>
      </c>
      <c r="B276" s="6" t="s">
        <v>36</v>
      </c>
      <c r="C276" s="6">
        <v>49</v>
      </c>
      <c r="D276" s="6">
        <v>1126</v>
      </c>
      <c r="E276" s="6" t="s">
        <v>38</v>
      </c>
      <c r="F276" s="6">
        <v>55174</v>
      </c>
    </row>
    <row r="277" spans="1:6" x14ac:dyDescent="0.25">
      <c r="A277" s="6" t="s">
        <v>27</v>
      </c>
      <c r="B277" s="6" t="s">
        <v>22</v>
      </c>
      <c r="C277" s="6">
        <v>32</v>
      </c>
      <c r="D277" s="6">
        <v>1362</v>
      </c>
      <c r="E277" s="6" t="s">
        <v>34</v>
      </c>
      <c r="F277" s="6">
        <v>43584</v>
      </c>
    </row>
    <row r="278" spans="1:6" x14ac:dyDescent="0.25">
      <c r="A278" s="6" t="s">
        <v>25</v>
      </c>
      <c r="B278" s="6" t="s">
        <v>18</v>
      </c>
      <c r="C278" s="6">
        <v>52</v>
      </c>
      <c r="D278" s="6">
        <v>1430</v>
      </c>
      <c r="E278" s="6" t="s">
        <v>19</v>
      </c>
      <c r="F278" s="6">
        <v>74360</v>
      </c>
    </row>
    <row r="279" spans="1:6" x14ac:dyDescent="0.25">
      <c r="A279" s="6" t="s">
        <v>28</v>
      </c>
      <c r="B279" s="6" t="s">
        <v>32</v>
      </c>
      <c r="C279" s="6">
        <v>39</v>
      </c>
      <c r="D279" s="6">
        <v>1333</v>
      </c>
      <c r="E279" s="6" t="s">
        <v>37</v>
      </c>
      <c r="F279" s="6">
        <v>51987</v>
      </c>
    </row>
    <row r="280" spans="1:6" x14ac:dyDescent="0.25">
      <c r="A280" s="6" t="s">
        <v>26</v>
      </c>
      <c r="B280" s="6" t="s">
        <v>32</v>
      </c>
      <c r="C280" s="6">
        <v>17</v>
      </c>
      <c r="D280" s="6">
        <v>1415</v>
      </c>
      <c r="E280" s="6" t="s">
        <v>38</v>
      </c>
      <c r="F280" s="6">
        <v>24055</v>
      </c>
    </row>
    <row r="281" spans="1:6" x14ac:dyDescent="0.25">
      <c r="A281" s="6" t="s">
        <v>28</v>
      </c>
      <c r="B281" s="6" t="s">
        <v>30</v>
      </c>
      <c r="C281" s="6">
        <v>83</v>
      </c>
      <c r="D281" s="6">
        <v>1150</v>
      </c>
      <c r="E281" s="6" t="s">
        <v>31</v>
      </c>
      <c r="F281" s="6">
        <v>95450</v>
      </c>
    </row>
    <row r="282" spans="1:6" x14ac:dyDescent="0.25">
      <c r="A282" s="6" t="s">
        <v>26</v>
      </c>
      <c r="B282" s="6" t="s">
        <v>35</v>
      </c>
      <c r="C282" s="6">
        <v>22</v>
      </c>
      <c r="D282" s="6">
        <v>1332</v>
      </c>
      <c r="E282" s="6" t="s">
        <v>19</v>
      </c>
      <c r="F282" s="6">
        <v>29304</v>
      </c>
    </row>
    <row r="283" spans="1:6" x14ac:dyDescent="0.25">
      <c r="A283" s="6" t="s">
        <v>28</v>
      </c>
      <c r="B283" s="6" t="s">
        <v>36</v>
      </c>
      <c r="C283" s="6">
        <v>96</v>
      </c>
      <c r="D283" s="6">
        <v>1344</v>
      </c>
      <c r="E283" s="6" t="s">
        <v>37</v>
      </c>
      <c r="F283" s="6">
        <v>129024</v>
      </c>
    </row>
    <row r="284" spans="1:6" x14ac:dyDescent="0.25">
      <c r="A284" s="6" t="s">
        <v>28</v>
      </c>
      <c r="B284" s="6" t="s">
        <v>32</v>
      </c>
      <c r="C284" s="6">
        <v>89</v>
      </c>
      <c r="D284" s="6">
        <v>1171</v>
      </c>
      <c r="E284" s="6" t="s">
        <v>38</v>
      </c>
      <c r="F284" s="6">
        <v>104219</v>
      </c>
    </row>
    <row r="285" spans="1:6" x14ac:dyDescent="0.25">
      <c r="A285" s="6" t="s">
        <v>17</v>
      </c>
      <c r="B285" s="6" t="s">
        <v>35</v>
      </c>
      <c r="C285" s="6">
        <v>78</v>
      </c>
      <c r="D285" s="6">
        <v>1003</v>
      </c>
      <c r="E285" s="6" t="s">
        <v>31</v>
      </c>
      <c r="F285" s="6">
        <v>78234</v>
      </c>
    </row>
    <row r="286" spans="1:6" x14ac:dyDescent="0.25">
      <c r="A286" s="6" t="s">
        <v>17</v>
      </c>
      <c r="B286" s="6" t="s">
        <v>33</v>
      </c>
      <c r="C286" s="6">
        <v>29</v>
      </c>
      <c r="D286" s="6">
        <v>1239</v>
      </c>
      <c r="E286" s="6" t="s">
        <v>34</v>
      </c>
      <c r="F286" s="6">
        <v>35931</v>
      </c>
    </row>
    <row r="287" spans="1:6" x14ac:dyDescent="0.25">
      <c r="A287" s="6" t="s">
        <v>26</v>
      </c>
      <c r="B287" s="6" t="s">
        <v>32</v>
      </c>
      <c r="C287" s="6">
        <v>29</v>
      </c>
      <c r="D287" s="6">
        <v>1368</v>
      </c>
      <c r="E287" s="6" t="s">
        <v>31</v>
      </c>
      <c r="F287" s="6">
        <v>39672</v>
      </c>
    </row>
    <row r="288" spans="1:6" x14ac:dyDescent="0.25">
      <c r="A288" s="6" t="s">
        <v>24</v>
      </c>
      <c r="B288" s="6" t="s">
        <v>35</v>
      </c>
      <c r="C288" s="6">
        <v>5</v>
      </c>
      <c r="D288" s="6">
        <v>1100</v>
      </c>
      <c r="E288" s="6" t="s">
        <v>34</v>
      </c>
      <c r="F288" s="6">
        <v>5500</v>
      </c>
    </row>
    <row r="289" spans="1:6" x14ac:dyDescent="0.25">
      <c r="A289" s="6" t="s">
        <v>27</v>
      </c>
      <c r="B289" s="6" t="s">
        <v>36</v>
      </c>
      <c r="C289" s="6">
        <v>29</v>
      </c>
      <c r="D289" s="6">
        <v>1026</v>
      </c>
      <c r="E289" s="6" t="s">
        <v>19</v>
      </c>
      <c r="F289" s="6">
        <v>29754</v>
      </c>
    </row>
    <row r="290" spans="1:6" x14ac:dyDescent="0.25">
      <c r="A290" s="6" t="s">
        <v>28</v>
      </c>
      <c r="B290" s="6" t="s">
        <v>30</v>
      </c>
      <c r="C290" s="6">
        <v>56</v>
      </c>
      <c r="D290" s="6">
        <v>1236</v>
      </c>
      <c r="E290" s="6" t="s">
        <v>37</v>
      </c>
      <c r="F290" s="6">
        <v>69216</v>
      </c>
    </row>
    <row r="291" spans="1:6" x14ac:dyDescent="0.25">
      <c r="A291" s="6" t="s">
        <v>24</v>
      </c>
      <c r="B291" s="6" t="s">
        <v>22</v>
      </c>
      <c r="C291" s="6">
        <v>55</v>
      </c>
      <c r="D291" s="6">
        <v>1366</v>
      </c>
      <c r="E291" s="6" t="s">
        <v>37</v>
      </c>
      <c r="F291" s="6">
        <v>75130</v>
      </c>
    </row>
    <row r="292" spans="1:6" x14ac:dyDescent="0.25">
      <c r="A292" s="6" t="s">
        <v>17</v>
      </c>
      <c r="B292" s="6" t="s">
        <v>32</v>
      </c>
      <c r="C292" s="6">
        <v>91</v>
      </c>
      <c r="D292" s="6">
        <v>1132</v>
      </c>
      <c r="E292" s="6" t="s">
        <v>37</v>
      </c>
      <c r="F292" s="6">
        <v>103012</v>
      </c>
    </row>
    <row r="293" spans="1:6" x14ac:dyDescent="0.25">
      <c r="A293" s="6" t="s">
        <v>28</v>
      </c>
      <c r="B293" s="6" t="s">
        <v>18</v>
      </c>
      <c r="C293" s="6">
        <v>45</v>
      </c>
      <c r="D293" s="6">
        <v>1052</v>
      </c>
      <c r="E293" s="6" t="s">
        <v>19</v>
      </c>
      <c r="F293" s="6">
        <v>47340</v>
      </c>
    </row>
    <row r="294" spans="1:6" x14ac:dyDescent="0.25">
      <c r="A294" s="6" t="s">
        <v>27</v>
      </c>
      <c r="B294" s="6" t="s">
        <v>36</v>
      </c>
      <c r="C294" s="6">
        <v>45</v>
      </c>
      <c r="D294" s="6">
        <v>1411</v>
      </c>
      <c r="E294" s="6" t="s">
        <v>38</v>
      </c>
      <c r="F294" s="6">
        <v>63495</v>
      </c>
    </row>
    <row r="295" spans="1:6" x14ac:dyDescent="0.25">
      <c r="A295" s="6" t="s">
        <v>17</v>
      </c>
      <c r="B295" s="6" t="s">
        <v>32</v>
      </c>
      <c r="C295" s="6">
        <v>84</v>
      </c>
      <c r="D295" s="6">
        <v>1223</v>
      </c>
      <c r="E295" s="6" t="s">
        <v>31</v>
      </c>
      <c r="F295" s="6">
        <v>102732</v>
      </c>
    </row>
    <row r="296" spans="1:6" x14ac:dyDescent="0.25">
      <c r="A296" s="6" t="s">
        <v>25</v>
      </c>
      <c r="B296" s="6" t="s">
        <v>33</v>
      </c>
      <c r="C296" s="6">
        <v>30</v>
      </c>
      <c r="D296" s="6">
        <v>1163</v>
      </c>
      <c r="E296" s="6" t="s">
        <v>37</v>
      </c>
      <c r="F296" s="6">
        <v>34890</v>
      </c>
    </row>
    <row r="297" spans="1:6" x14ac:dyDescent="0.25">
      <c r="A297" s="6" t="s">
        <v>26</v>
      </c>
      <c r="B297" s="6" t="s">
        <v>30</v>
      </c>
      <c r="C297" s="6">
        <v>62</v>
      </c>
      <c r="D297" s="6">
        <v>1241</v>
      </c>
      <c r="E297" s="6" t="s">
        <v>31</v>
      </c>
      <c r="F297" s="6">
        <v>76942</v>
      </c>
    </row>
    <row r="298" spans="1:6" x14ac:dyDescent="0.25">
      <c r="A298" s="6" t="s">
        <v>27</v>
      </c>
      <c r="B298" s="6" t="s">
        <v>32</v>
      </c>
      <c r="C298" s="6">
        <v>59</v>
      </c>
      <c r="D298" s="6">
        <v>1019</v>
      </c>
      <c r="E298" s="6" t="s">
        <v>34</v>
      </c>
      <c r="F298" s="6">
        <v>60121</v>
      </c>
    </row>
    <row r="299" spans="1:6" x14ac:dyDescent="0.25">
      <c r="A299" s="6" t="s">
        <v>27</v>
      </c>
      <c r="B299" s="6" t="s">
        <v>36</v>
      </c>
      <c r="C299" s="6">
        <v>41</v>
      </c>
      <c r="D299" s="6">
        <v>1136</v>
      </c>
      <c r="E299" s="6" t="s">
        <v>31</v>
      </c>
      <c r="F299" s="6">
        <v>46576</v>
      </c>
    </row>
    <row r="300" spans="1:6" x14ac:dyDescent="0.25">
      <c r="A300" s="6" t="s">
        <v>26</v>
      </c>
      <c r="B300" s="6" t="s">
        <v>18</v>
      </c>
      <c r="C300" s="6">
        <v>28</v>
      </c>
      <c r="D300" s="6">
        <v>1208</v>
      </c>
      <c r="E300" s="6" t="s">
        <v>31</v>
      </c>
      <c r="F300" s="6">
        <v>33824</v>
      </c>
    </row>
    <row r="301" spans="1:6" x14ac:dyDescent="0.25">
      <c r="A301" s="6" t="s">
        <v>24</v>
      </c>
      <c r="B301" s="6" t="s">
        <v>30</v>
      </c>
      <c r="C301" s="6">
        <v>80</v>
      </c>
      <c r="D301" s="6">
        <v>1015</v>
      </c>
      <c r="E301" s="6" t="s">
        <v>38</v>
      </c>
      <c r="F301" s="6">
        <v>81200</v>
      </c>
    </row>
    <row r="302" spans="1:6" x14ac:dyDescent="0.25">
      <c r="A302" s="6" t="s">
        <v>17</v>
      </c>
      <c r="B302" s="6" t="s">
        <v>22</v>
      </c>
      <c r="C302" s="6">
        <v>44</v>
      </c>
      <c r="D302" s="6">
        <v>1389</v>
      </c>
      <c r="E302" s="6" t="s">
        <v>34</v>
      </c>
      <c r="F302" s="6">
        <v>61116</v>
      </c>
    </row>
    <row r="303" spans="1:6" x14ac:dyDescent="0.25">
      <c r="A303" s="6" t="s">
        <v>24</v>
      </c>
      <c r="B303" s="6" t="s">
        <v>32</v>
      </c>
      <c r="C303" s="6">
        <v>24</v>
      </c>
      <c r="D303" s="6">
        <v>1419</v>
      </c>
      <c r="E303" s="6" t="s">
        <v>34</v>
      </c>
      <c r="F303" s="6">
        <v>34056</v>
      </c>
    </row>
    <row r="304" spans="1:6" x14ac:dyDescent="0.25">
      <c r="A304" s="6" t="s">
        <v>24</v>
      </c>
      <c r="B304" s="6" t="s">
        <v>30</v>
      </c>
      <c r="C304" s="6">
        <v>42</v>
      </c>
      <c r="D304" s="6">
        <v>1074</v>
      </c>
      <c r="E304" s="6" t="s">
        <v>31</v>
      </c>
      <c r="F304" s="6">
        <v>45108</v>
      </c>
    </row>
    <row r="305" spans="1:6" x14ac:dyDescent="0.25">
      <c r="A305" s="6" t="s">
        <v>26</v>
      </c>
      <c r="B305" s="6" t="s">
        <v>22</v>
      </c>
      <c r="C305" s="6">
        <v>83</v>
      </c>
      <c r="D305" s="6">
        <v>1208</v>
      </c>
      <c r="E305" s="6" t="s">
        <v>34</v>
      </c>
      <c r="F305" s="6">
        <v>100264</v>
      </c>
    </row>
    <row r="306" spans="1:6" x14ac:dyDescent="0.25">
      <c r="A306" s="6" t="s">
        <v>28</v>
      </c>
      <c r="B306" s="6" t="s">
        <v>33</v>
      </c>
      <c r="C306" s="6">
        <v>45</v>
      </c>
      <c r="D306" s="6">
        <v>1353</v>
      </c>
      <c r="E306" s="6" t="s">
        <v>19</v>
      </c>
      <c r="F306" s="6">
        <v>60885</v>
      </c>
    </row>
    <row r="307" spans="1:6" x14ac:dyDescent="0.25">
      <c r="A307" s="6" t="s">
        <v>25</v>
      </c>
      <c r="B307" s="6" t="s">
        <v>32</v>
      </c>
      <c r="C307" s="6">
        <v>61</v>
      </c>
      <c r="D307" s="6">
        <v>1295</v>
      </c>
      <c r="E307" s="6" t="s">
        <v>38</v>
      </c>
      <c r="F307" s="6">
        <v>78995</v>
      </c>
    </row>
    <row r="308" spans="1:6" x14ac:dyDescent="0.25">
      <c r="A308" s="6" t="s">
        <v>28</v>
      </c>
      <c r="B308" s="6" t="s">
        <v>33</v>
      </c>
      <c r="C308" s="6">
        <v>39</v>
      </c>
      <c r="D308" s="6">
        <v>1277</v>
      </c>
      <c r="E308" s="6" t="s">
        <v>38</v>
      </c>
      <c r="F308" s="6">
        <v>49803</v>
      </c>
    </row>
    <row r="309" spans="1:6" x14ac:dyDescent="0.25">
      <c r="A309" s="6" t="s">
        <v>28</v>
      </c>
      <c r="B309" s="6" t="s">
        <v>18</v>
      </c>
      <c r="C309" s="6">
        <v>84</v>
      </c>
      <c r="D309" s="6">
        <v>1302</v>
      </c>
      <c r="E309" s="6" t="s">
        <v>31</v>
      </c>
      <c r="F309" s="6">
        <v>109368</v>
      </c>
    </row>
    <row r="310" spans="1:6" x14ac:dyDescent="0.25">
      <c r="A310" s="6" t="s">
        <v>26</v>
      </c>
      <c r="B310" s="6" t="s">
        <v>33</v>
      </c>
      <c r="C310" s="6">
        <v>71</v>
      </c>
      <c r="D310" s="6">
        <v>1169</v>
      </c>
      <c r="E310" s="6" t="s">
        <v>19</v>
      </c>
      <c r="F310" s="6">
        <v>82999</v>
      </c>
    </row>
    <row r="311" spans="1:6" x14ac:dyDescent="0.25">
      <c r="A311" s="6" t="s">
        <v>26</v>
      </c>
      <c r="B311" s="6" t="s">
        <v>30</v>
      </c>
      <c r="C311" s="6">
        <v>76</v>
      </c>
      <c r="D311" s="6">
        <v>1296</v>
      </c>
      <c r="E311" s="6" t="s">
        <v>19</v>
      </c>
      <c r="F311" s="6">
        <v>98496</v>
      </c>
    </row>
    <row r="312" spans="1:6" x14ac:dyDescent="0.25">
      <c r="A312" s="6" t="s">
        <v>25</v>
      </c>
      <c r="B312" s="6" t="s">
        <v>32</v>
      </c>
      <c r="C312" s="6">
        <v>76</v>
      </c>
      <c r="D312" s="6">
        <v>1033</v>
      </c>
      <c r="E312" s="6" t="s">
        <v>38</v>
      </c>
      <c r="F312" s="6">
        <v>78508</v>
      </c>
    </row>
    <row r="313" spans="1:6" x14ac:dyDescent="0.25">
      <c r="A313" s="6" t="s">
        <v>27</v>
      </c>
      <c r="B313" s="6" t="s">
        <v>36</v>
      </c>
      <c r="C313" s="6">
        <v>23</v>
      </c>
      <c r="D313" s="6">
        <v>1100</v>
      </c>
      <c r="E313" s="6" t="s">
        <v>19</v>
      </c>
      <c r="F313" s="6">
        <v>25300</v>
      </c>
    </row>
    <row r="314" spans="1:6" x14ac:dyDescent="0.25">
      <c r="A314" s="6" t="s">
        <v>26</v>
      </c>
      <c r="B314" s="6" t="s">
        <v>30</v>
      </c>
      <c r="C314" s="6">
        <v>75</v>
      </c>
      <c r="D314" s="6">
        <v>1000</v>
      </c>
      <c r="E314" s="6" t="s">
        <v>37</v>
      </c>
      <c r="F314" s="6">
        <v>75000</v>
      </c>
    </row>
    <row r="315" spans="1:6" x14ac:dyDescent="0.25">
      <c r="A315" s="6" t="s">
        <v>17</v>
      </c>
      <c r="B315" s="6" t="s">
        <v>35</v>
      </c>
      <c r="C315" s="6">
        <v>41</v>
      </c>
      <c r="D315" s="6">
        <v>1202</v>
      </c>
      <c r="E315" s="6" t="s">
        <v>34</v>
      </c>
      <c r="F315" s="6">
        <v>49282</v>
      </c>
    </row>
    <row r="316" spans="1:6" x14ac:dyDescent="0.25">
      <c r="A316" s="6" t="s">
        <v>24</v>
      </c>
      <c r="B316" s="6" t="s">
        <v>30</v>
      </c>
      <c r="C316" s="6">
        <v>99</v>
      </c>
      <c r="D316" s="6">
        <v>1005</v>
      </c>
      <c r="E316" s="6" t="s">
        <v>34</v>
      </c>
      <c r="F316" s="6">
        <v>99495</v>
      </c>
    </row>
    <row r="317" spans="1:6" x14ac:dyDescent="0.25">
      <c r="A317" s="6" t="s">
        <v>25</v>
      </c>
      <c r="B317" s="6" t="s">
        <v>32</v>
      </c>
      <c r="C317" s="6">
        <v>62</v>
      </c>
      <c r="D317" s="6">
        <v>1454</v>
      </c>
      <c r="E317" s="6" t="s">
        <v>38</v>
      </c>
      <c r="F317" s="6">
        <v>90148</v>
      </c>
    </row>
    <row r="318" spans="1:6" x14ac:dyDescent="0.25">
      <c r="A318" s="6" t="s">
        <v>17</v>
      </c>
      <c r="B318" s="6" t="s">
        <v>18</v>
      </c>
      <c r="C318" s="6">
        <v>63</v>
      </c>
      <c r="D318" s="6">
        <v>1016</v>
      </c>
      <c r="E318" s="6" t="s">
        <v>38</v>
      </c>
      <c r="F318" s="6">
        <v>64008</v>
      </c>
    </row>
    <row r="319" spans="1:6" x14ac:dyDescent="0.25">
      <c r="A319" s="6" t="s">
        <v>26</v>
      </c>
      <c r="B319" s="6" t="s">
        <v>22</v>
      </c>
      <c r="C319" s="6">
        <v>4</v>
      </c>
      <c r="D319" s="6">
        <v>1049</v>
      </c>
      <c r="E319" s="6" t="s">
        <v>38</v>
      </c>
      <c r="F319" s="6">
        <v>4196</v>
      </c>
    </row>
    <row r="320" spans="1:6" x14ac:dyDescent="0.25">
      <c r="A320" s="6" t="s">
        <v>17</v>
      </c>
      <c r="B320" s="6" t="s">
        <v>33</v>
      </c>
      <c r="C320" s="6">
        <v>4</v>
      </c>
      <c r="D320" s="6">
        <v>1202</v>
      </c>
      <c r="E320" s="6" t="s">
        <v>19</v>
      </c>
      <c r="F320" s="6">
        <v>4808</v>
      </c>
    </row>
    <row r="321" spans="1:6" x14ac:dyDescent="0.25">
      <c r="A321" s="6" t="s">
        <v>27</v>
      </c>
      <c r="B321" s="6" t="s">
        <v>33</v>
      </c>
      <c r="C321" s="6">
        <v>18</v>
      </c>
      <c r="D321" s="6">
        <v>1462</v>
      </c>
      <c r="E321" s="6" t="s">
        <v>19</v>
      </c>
      <c r="F321" s="6">
        <v>26316</v>
      </c>
    </row>
    <row r="322" spans="1:6" x14ac:dyDescent="0.25">
      <c r="A322" s="6" t="s">
        <v>27</v>
      </c>
      <c r="B322" s="6" t="s">
        <v>35</v>
      </c>
      <c r="C322" s="6">
        <v>49</v>
      </c>
      <c r="D322" s="6">
        <v>1109</v>
      </c>
      <c r="E322" s="6" t="s">
        <v>38</v>
      </c>
      <c r="F322" s="6">
        <v>54341</v>
      </c>
    </row>
    <row r="323" spans="1:6" x14ac:dyDescent="0.25">
      <c r="A323" s="6" t="s">
        <v>27</v>
      </c>
      <c r="B323" s="6" t="s">
        <v>33</v>
      </c>
      <c r="C323" s="6">
        <v>46</v>
      </c>
      <c r="D323" s="6">
        <v>1443</v>
      </c>
      <c r="E323" s="6" t="s">
        <v>37</v>
      </c>
      <c r="F323" s="6">
        <v>66378</v>
      </c>
    </row>
    <row r="324" spans="1:6" x14ac:dyDescent="0.25">
      <c r="A324" s="6" t="s">
        <v>28</v>
      </c>
      <c r="B324" s="6" t="s">
        <v>18</v>
      </c>
      <c r="C324" s="6">
        <v>24</v>
      </c>
      <c r="D324" s="6">
        <v>1019</v>
      </c>
      <c r="E324" s="6" t="s">
        <v>19</v>
      </c>
      <c r="F324" s="6">
        <v>24456</v>
      </c>
    </row>
    <row r="325" spans="1:6" x14ac:dyDescent="0.25">
      <c r="A325" s="6" t="s">
        <v>26</v>
      </c>
      <c r="B325" s="6" t="s">
        <v>35</v>
      </c>
      <c r="C325" s="6">
        <v>35</v>
      </c>
      <c r="D325" s="6">
        <v>1144</v>
      </c>
      <c r="E325" s="6" t="s">
        <v>19</v>
      </c>
      <c r="F325" s="6">
        <v>40040</v>
      </c>
    </row>
    <row r="326" spans="1:6" x14ac:dyDescent="0.25">
      <c r="A326" s="6" t="s">
        <v>25</v>
      </c>
      <c r="B326" s="6" t="s">
        <v>30</v>
      </c>
      <c r="C326" s="6">
        <v>24</v>
      </c>
      <c r="D326" s="6">
        <v>1142</v>
      </c>
      <c r="E326" s="6" t="s">
        <v>37</v>
      </c>
      <c r="F326" s="6">
        <v>27408</v>
      </c>
    </row>
    <row r="327" spans="1:6" x14ac:dyDescent="0.25">
      <c r="A327" s="6" t="s">
        <v>26</v>
      </c>
      <c r="B327" s="6" t="s">
        <v>18</v>
      </c>
      <c r="C327" s="6">
        <v>32</v>
      </c>
      <c r="D327" s="6">
        <v>1343</v>
      </c>
      <c r="E327" s="6" t="s">
        <v>31</v>
      </c>
      <c r="F327" s="6">
        <v>42976</v>
      </c>
    </row>
    <row r="328" spans="1:6" x14ac:dyDescent="0.25">
      <c r="A328" s="6" t="s">
        <v>27</v>
      </c>
      <c r="B328" s="6" t="s">
        <v>32</v>
      </c>
      <c r="C328" s="6">
        <v>39</v>
      </c>
      <c r="D328" s="6">
        <v>1110</v>
      </c>
      <c r="E328" s="6" t="s">
        <v>19</v>
      </c>
      <c r="F328" s="6">
        <v>43290</v>
      </c>
    </row>
    <row r="329" spans="1:6" x14ac:dyDescent="0.25">
      <c r="A329" s="6" t="s">
        <v>26</v>
      </c>
      <c r="B329" s="6" t="s">
        <v>32</v>
      </c>
      <c r="C329" s="6">
        <v>9</v>
      </c>
      <c r="D329" s="6">
        <v>1212</v>
      </c>
      <c r="E329" s="6" t="s">
        <v>34</v>
      </c>
      <c r="F329" s="6">
        <v>10908</v>
      </c>
    </row>
    <row r="330" spans="1:6" x14ac:dyDescent="0.25">
      <c r="A330" s="6" t="s">
        <v>25</v>
      </c>
      <c r="B330" s="6" t="s">
        <v>36</v>
      </c>
      <c r="C330" s="6">
        <v>14</v>
      </c>
      <c r="D330" s="6">
        <v>1267</v>
      </c>
      <c r="E330" s="6" t="s">
        <v>38</v>
      </c>
      <c r="F330" s="6">
        <v>17738</v>
      </c>
    </row>
    <row r="331" spans="1:6" x14ac:dyDescent="0.25">
      <c r="A331" s="6" t="s">
        <v>17</v>
      </c>
      <c r="B331" s="6" t="s">
        <v>30</v>
      </c>
      <c r="C331" s="6">
        <v>49</v>
      </c>
      <c r="D331" s="6">
        <v>1012</v>
      </c>
      <c r="E331" s="6" t="s">
        <v>34</v>
      </c>
      <c r="F331" s="6">
        <v>49588</v>
      </c>
    </row>
    <row r="332" spans="1:6" x14ac:dyDescent="0.25">
      <c r="A332" s="6" t="s">
        <v>27</v>
      </c>
      <c r="B332" s="6" t="s">
        <v>36</v>
      </c>
      <c r="C332" s="6">
        <v>9</v>
      </c>
      <c r="D332" s="6">
        <v>1427</v>
      </c>
      <c r="E332" s="6" t="s">
        <v>37</v>
      </c>
      <c r="F332" s="6">
        <v>12843</v>
      </c>
    </row>
    <row r="333" spans="1:6" x14ac:dyDescent="0.25">
      <c r="A333" s="6" t="s">
        <v>17</v>
      </c>
      <c r="B333" s="6" t="s">
        <v>36</v>
      </c>
      <c r="C333" s="6">
        <v>72</v>
      </c>
      <c r="D333" s="6">
        <v>1312</v>
      </c>
      <c r="E333" s="6" t="s">
        <v>38</v>
      </c>
      <c r="F333" s="6">
        <v>94464</v>
      </c>
    </row>
    <row r="334" spans="1:6" x14ac:dyDescent="0.25">
      <c r="A334" s="6" t="s">
        <v>17</v>
      </c>
      <c r="B334" s="6" t="s">
        <v>18</v>
      </c>
      <c r="C334" s="6">
        <v>79</v>
      </c>
      <c r="D334" s="6">
        <v>1158</v>
      </c>
      <c r="E334" s="6" t="s">
        <v>37</v>
      </c>
      <c r="F334" s="6">
        <v>91482</v>
      </c>
    </row>
    <row r="335" spans="1:6" x14ac:dyDescent="0.25">
      <c r="A335" s="6" t="s">
        <v>24</v>
      </c>
      <c r="B335" s="6" t="s">
        <v>36</v>
      </c>
      <c r="C335" s="6">
        <v>22</v>
      </c>
      <c r="D335" s="6">
        <v>1497</v>
      </c>
      <c r="E335" s="6" t="s">
        <v>37</v>
      </c>
      <c r="F335" s="6">
        <v>32934</v>
      </c>
    </row>
    <row r="336" spans="1:6" x14ac:dyDescent="0.25">
      <c r="A336" s="6" t="s">
        <v>17</v>
      </c>
      <c r="B336" s="6" t="s">
        <v>32</v>
      </c>
      <c r="C336" s="6">
        <v>56</v>
      </c>
      <c r="D336" s="6">
        <v>1073</v>
      </c>
      <c r="E336" s="6" t="s">
        <v>37</v>
      </c>
      <c r="F336" s="6">
        <v>60088</v>
      </c>
    </row>
    <row r="337" spans="1:6" x14ac:dyDescent="0.25">
      <c r="A337" s="6" t="s">
        <v>27</v>
      </c>
      <c r="B337" s="6" t="s">
        <v>30</v>
      </c>
      <c r="C337" s="6">
        <v>93</v>
      </c>
      <c r="D337" s="6">
        <v>1267</v>
      </c>
      <c r="E337" s="6" t="s">
        <v>38</v>
      </c>
      <c r="F337" s="6">
        <v>117831</v>
      </c>
    </row>
    <row r="338" spans="1:6" x14ac:dyDescent="0.25">
      <c r="A338" s="6" t="s">
        <v>27</v>
      </c>
      <c r="B338" s="6" t="s">
        <v>22</v>
      </c>
      <c r="C338" s="6">
        <v>26</v>
      </c>
      <c r="D338" s="6">
        <v>1164</v>
      </c>
      <c r="E338" s="6" t="s">
        <v>37</v>
      </c>
      <c r="F338" s="6">
        <v>30264</v>
      </c>
    </row>
    <row r="339" spans="1:6" x14ac:dyDescent="0.25">
      <c r="A339" s="6" t="s">
        <v>17</v>
      </c>
      <c r="B339" s="6" t="s">
        <v>18</v>
      </c>
      <c r="C339" s="6">
        <v>67</v>
      </c>
      <c r="D339" s="6">
        <v>1329</v>
      </c>
      <c r="E339" s="6" t="s">
        <v>19</v>
      </c>
      <c r="F339" s="6">
        <v>89043</v>
      </c>
    </row>
    <row r="340" spans="1:6" x14ac:dyDescent="0.25">
      <c r="A340" s="6" t="s">
        <v>27</v>
      </c>
      <c r="B340" s="6" t="s">
        <v>22</v>
      </c>
      <c r="C340" s="6">
        <v>98</v>
      </c>
      <c r="D340" s="6">
        <v>1010</v>
      </c>
      <c r="E340" s="6" t="s">
        <v>34</v>
      </c>
      <c r="F340" s="6">
        <v>98980</v>
      </c>
    </row>
    <row r="341" spans="1:6" x14ac:dyDescent="0.25">
      <c r="A341" s="6" t="s">
        <v>27</v>
      </c>
      <c r="B341" s="6" t="s">
        <v>33</v>
      </c>
      <c r="C341" s="6">
        <v>59</v>
      </c>
      <c r="D341" s="6">
        <v>1474</v>
      </c>
      <c r="E341" s="6" t="s">
        <v>37</v>
      </c>
      <c r="F341" s="6">
        <v>86966</v>
      </c>
    </row>
    <row r="342" spans="1:6" x14ac:dyDescent="0.25">
      <c r="A342" s="6" t="s">
        <v>17</v>
      </c>
      <c r="B342" s="6" t="s">
        <v>18</v>
      </c>
      <c r="C342" s="6">
        <v>5</v>
      </c>
      <c r="D342" s="6">
        <v>1231</v>
      </c>
      <c r="E342" s="6" t="s">
        <v>37</v>
      </c>
      <c r="F342" s="6">
        <v>6155</v>
      </c>
    </row>
    <row r="343" spans="1:6" x14ac:dyDescent="0.25">
      <c r="A343" s="6" t="s">
        <v>24</v>
      </c>
      <c r="B343" s="6" t="s">
        <v>30</v>
      </c>
      <c r="C343" s="6">
        <v>61</v>
      </c>
      <c r="D343" s="6">
        <v>1457</v>
      </c>
      <c r="E343" s="6" t="s">
        <v>34</v>
      </c>
      <c r="F343" s="6">
        <v>88877</v>
      </c>
    </row>
    <row r="344" spans="1:6" x14ac:dyDescent="0.25">
      <c r="A344" s="6" t="s">
        <v>26</v>
      </c>
      <c r="B344" s="6" t="s">
        <v>22</v>
      </c>
      <c r="C344" s="6">
        <v>84</v>
      </c>
      <c r="D344" s="6">
        <v>1247</v>
      </c>
      <c r="E344" s="6" t="s">
        <v>34</v>
      </c>
      <c r="F344" s="6">
        <v>104748</v>
      </c>
    </row>
    <row r="345" spans="1:6" x14ac:dyDescent="0.25">
      <c r="A345" s="6" t="s">
        <v>28</v>
      </c>
      <c r="B345" s="6" t="s">
        <v>18</v>
      </c>
      <c r="C345" s="6">
        <v>88</v>
      </c>
      <c r="D345" s="6">
        <v>1011</v>
      </c>
      <c r="E345" s="6" t="s">
        <v>37</v>
      </c>
      <c r="F345" s="6">
        <v>88968</v>
      </c>
    </row>
    <row r="346" spans="1:6" x14ac:dyDescent="0.25">
      <c r="A346" s="6" t="s">
        <v>17</v>
      </c>
      <c r="B346" s="6" t="s">
        <v>32</v>
      </c>
      <c r="C346" s="6">
        <v>67</v>
      </c>
      <c r="D346" s="6">
        <v>1350</v>
      </c>
      <c r="E346" s="6" t="s">
        <v>31</v>
      </c>
      <c r="F346" s="6">
        <v>90450</v>
      </c>
    </row>
    <row r="347" spans="1:6" x14ac:dyDescent="0.25">
      <c r="A347" s="6" t="s">
        <v>25</v>
      </c>
      <c r="B347" s="6" t="s">
        <v>36</v>
      </c>
      <c r="C347" s="6">
        <v>55</v>
      </c>
      <c r="D347" s="6">
        <v>1305</v>
      </c>
      <c r="E347" s="6" t="s">
        <v>34</v>
      </c>
      <c r="F347" s="6">
        <v>71775</v>
      </c>
    </row>
    <row r="348" spans="1:6" x14ac:dyDescent="0.25">
      <c r="A348" s="6" t="s">
        <v>24</v>
      </c>
      <c r="B348" s="6" t="s">
        <v>35</v>
      </c>
      <c r="C348" s="6">
        <v>39</v>
      </c>
      <c r="D348" s="6">
        <v>1387</v>
      </c>
      <c r="E348" s="6" t="s">
        <v>37</v>
      </c>
      <c r="F348" s="6">
        <v>54093</v>
      </c>
    </row>
    <row r="349" spans="1:6" x14ac:dyDescent="0.25">
      <c r="A349" s="6" t="s">
        <v>28</v>
      </c>
      <c r="B349" s="6" t="s">
        <v>35</v>
      </c>
      <c r="C349" s="6">
        <v>97</v>
      </c>
      <c r="D349" s="6">
        <v>1009</v>
      </c>
      <c r="E349" s="6" t="s">
        <v>19</v>
      </c>
      <c r="F349" s="6">
        <v>97873</v>
      </c>
    </row>
    <row r="350" spans="1:6" x14ac:dyDescent="0.25">
      <c r="A350" s="6" t="s">
        <v>27</v>
      </c>
      <c r="B350" s="6" t="s">
        <v>30</v>
      </c>
      <c r="C350" s="6">
        <v>16</v>
      </c>
      <c r="D350" s="6">
        <v>1127</v>
      </c>
      <c r="E350" s="6" t="s">
        <v>38</v>
      </c>
      <c r="F350" s="6">
        <v>18032</v>
      </c>
    </row>
    <row r="351" spans="1:6" x14ac:dyDescent="0.25">
      <c r="A351" s="6" t="s">
        <v>26</v>
      </c>
      <c r="B351" s="6" t="s">
        <v>35</v>
      </c>
      <c r="C351" s="6">
        <v>52</v>
      </c>
      <c r="D351" s="6">
        <v>1491</v>
      </c>
      <c r="E351" s="6" t="s">
        <v>19</v>
      </c>
      <c r="F351" s="6">
        <v>77532</v>
      </c>
    </row>
    <row r="352" spans="1:6" x14ac:dyDescent="0.25">
      <c r="A352" s="6" t="s">
        <v>17</v>
      </c>
      <c r="B352" s="6" t="s">
        <v>22</v>
      </c>
      <c r="C352" s="6">
        <v>60</v>
      </c>
      <c r="D352" s="6">
        <v>1127</v>
      </c>
      <c r="E352" s="6" t="s">
        <v>38</v>
      </c>
      <c r="F352" s="6">
        <v>67620</v>
      </c>
    </row>
    <row r="353" spans="1:6" x14ac:dyDescent="0.25">
      <c r="A353" s="6" t="s">
        <v>28</v>
      </c>
      <c r="B353" s="6" t="s">
        <v>35</v>
      </c>
      <c r="C353" s="6">
        <v>9</v>
      </c>
      <c r="D353" s="6">
        <v>1457</v>
      </c>
      <c r="E353" s="6" t="s">
        <v>37</v>
      </c>
      <c r="F353" s="6">
        <v>13113</v>
      </c>
    </row>
    <row r="354" spans="1:6" x14ac:dyDescent="0.25">
      <c r="A354" s="6" t="s">
        <v>17</v>
      </c>
      <c r="B354" s="6" t="s">
        <v>32</v>
      </c>
      <c r="C354" s="6">
        <v>100</v>
      </c>
      <c r="D354" s="6">
        <v>1092</v>
      </c>
      <c r="E354" s="6" t="s">
        <v>31</v>
      </c>
      <c r="F354" s="6">
        <v>109200</v>
      </c>
    </row>
    <row r="355" spans="1:6" x14ac:dyDescent="0.25">
      <c r="A355" s="6" t="s">
        <v>24</v>
      </c>
      <c r="B355" s="6" t="s">
        <v>36</v>
      </c>
      <c r="C355" s="6">
        <v>18</v>
      </c>
      <c r="D355" s="6">
        <v>1343</v>
      </c>
      <c r="E355" s="6" t="s">
        <v>38</v>
      </c>
      <c r="F355" s="6">
        <v>24174</v>
      </c>
    </row>
    <row r="356" spans="1:6" x14ac:dyDescent="0.25">
      <c r="A356" s="6" t="s">
        <v>24</v>
      </c>
      <c r="B356" s="6" t="s">
        <v>33</v>
      </c>
      <c r="C356" s="6">
        <v>16</v>
      </c>
      <c r="D356" s="6">
        <v>1146</v>
      </c>
      <c r="E356" s="6" t="s">
        <v>19</v>
      </c>
      <c r="F356" s="6">
        <v>18336</v>
      </c>
    </row>
    <row r="357" spans="1:6" x14ac:dyDescent="0.25">
      <c r="A357" s="6" t="s">
        <v>26</v>
      </c>
      <c r="B357" s="6" t="s">
        <v>33</v>
      </c>
      <c r="C357" s="6">
        <v>69</v>
      </c>
      <c r="D357" s="6">
        <v>1473</v>
      </c>
      <c r="E357" s="6" t="s">
        <v>37</v>
      </c>
      <c r="F357" s="6">
        <v>101637</v>
      </c>
    </row>
    <row r="358" spans="1:6" x14ac:dyDescent="0.25">
      <c r="A358" s="6" t="s">
        <v>27</v>
      </c>
      <c r="B358" s="6" t="s">
        <v>36</v>
      </c>
      <c r="C358" s="6">
        <v>36</v>
      </c>
      <c r="D358" s="6">
        <v>1270</v>
      </c>
      <c r="E358" s="6" t="s">
        <v>37</v>
      </c>
      <c r="F358" s="6">
        <v>45720</v>
      </c>
    </row>
    <row r="359" spans="1:6" x14ac:dyDescent="0.25">
      <c r="A359" s="6" t="s">
        <v>28</v>
      </c>
      <c r="B359" s="6" t="s">
        <v>32</v>
      </c>
      <c r="C359" s="6">
        <v>59</v>
      </c>
      <c r="D359" s="6">
        <v>1221</v>
      </c>
      <c r="E359" s="6" t="s">
        <v>34</v>
      </c>
      <c r="F359" s="6">
        <v>72039</v>
      </c>
    </row>
    <row r="360" spans="1:6" x14ac:dyDescent="0.25">
      <c r="A360" s="6" t="s">
        <v>27</v>
      </c>
      <c r="B360" s="6" t="s">
        <v>18</v>
      </c>
      <c r="C360" s="6">
        <v>93</v>
      </c>
      <c r="D360" s="6">
        <v>1153</v>
      </c>
      <c r="E360" s="6" t="s">
        <v>34</v>
      </c>
      <c r="F360" s="6">
        <v>107229</v>
      </c>
    </row>
    <row r="361" spans="1:6" x14ac:dyDescent="0.25">
      <c r="A361" s="6" t="s">
        <v>26</v>
      </c>
      <c r="B361" s="6" t="s">
        <v>33</v>
      </c>
      <c r="C361" s="6">
        <v>61</v>
      </c>
      <c r="D361" s="6">
        <v>1139</v>
      </c>
      <c r="E361" s="6" t="s">
        <v>34</v>
      </c>
      <c r="F361" s="6">
        <v>69479</v>
      </c>
    </row>
    <row r="362" spans="1:6" x14ac:dyDescent="0.25">
      <c r="A362" s="6" t="s">
        <v>24</v>
      </c>
      <c r="B362" s="6" t="s">
        <v>18</v>
      </c>
      <c r="C362" s="6">
        <v>82</v>
      </c>
      <c r="D362" s="6">
        <v>1082</v>
      </c>
      <c r="E362" s="6" t="s">
        <v>37</v>
      </c>
      <c r="F362" s="6">
        <v>88724</v>
      </c>
    </row>
    <row r="363" spans="1:6" x14ac:dyDescent="0.25">
      <c r="A363" s="6" t="s">
        <v>28</v>
      </c>
      <c r="B363" s="6" t="s">
        <v>22</v>
      </c>
      <c r="C363" s="6">
        <v>53</v>
      </c>
      <c r="D363" s="6">
        <v>1275</v>
      </c>
      <c r="E363" s="6" t="s">
        <v>19</v>
      </c>
      <c r="F363" s="6">
        <v>67575</v>
      </c>
    </row>
    <row r="364" spans="1:6" x14ac:dyDescent="0.25">
      <c r="A364" s="6" t="s">
        <v>24</v>
      </c>
      <c r="B364" s="6" t="s">
        <v>36</v>
      </c>
      <c r="C364" s="6">
        <v>30</v>
      </c>
      <c r="D364" s="6">
        <v>1089</v>
      </c>
      <c r="E364" s="6" t="s">
        <v>37</v>
      </c>
      <c r="F364" s="6">
        <v>32670</v>
      </c>
    </row>
    <row r="365" spans="1:6" x14ac:dyDescent="0.25">
      <c r="A365" s="6" t="s">
        <v>25</v>
      </c>
      <c r="B365" s="6" t="s">
        <v>35</v>
      </c>
      <c r="C365" s="6">
        <v>10</v>
      </c>
      <c r="D365" s="6">
        <v>1076</v>
      </c>
      <c r="E365" s="6" t="s">
        <v>38</v>
      </c>
      <c r="F365" s="6">
        <v>10760</v>
      </c>
    </row>
    <row r="366" spans="1:6" x14ac:dyDescent="0.25">
      <c r="A366" s="6" t="s">
        <v>25</v>
      </c>
      <c r="B366" s="6" t="s">
        <v>33</v>
      </c>
      <c r="C366" s="6">
        <v>95</v>
      </c>
      <c r="D366" s="6">
        <v>1184</v>
      </c>
      <c r="E366" s="6" t="s">
        <v>34</v>
      </c>
      <c r="F366" s="6">
        <v>112480</v>
      </c>
    </row>
    <row r="367" spans="1:6" x14ac:dyDescent="0.25">
      <c r="A367" s="6" t="s">
        <v>17</v>
      </c>
      <c r="B367" s="6" t="s">
        <v>35</v>
      </c>
      <c r="C367" s="6">
        <v>27</v>
      </c>
      <c r="D367" s="6">
        <v>1156</v>
      </c>
      <c r="E367" s="6" t="s">
        <v>34</v>
      </c>
      <c r="F367" s="6">
        <v>31212</v>
      </c>
    </row>
    <row r="368" spans="1:6" x14ac:dyDescent="0.25">
      <c r="A368" s="6" t="s">
        <v>28</v>
      </c>
      <c r="B368" s="6" t="s">
        <v>35</v>
      </c>
      <c r="C368" s="6">
        <v>73</v>
      </c>
      <c r="D368" s="6">
        <v>1266</v>
      </c>
      <c r="E368" s="6" t="s">
        <v>31</v>
      </c>
      <c r="F368" s="6">
        <v>92418</v>
      </c>
    </row>
    <row r="369" spans="1:6" x14ac:dyDescent="0.25">
      <c r="A369" s="6" t="s">
        <v>26</v>
      </c>
      <c r="B369" s="6" t="s">
        <v>22</v>
      </c>
      <c r="C369" s="6">
        <v>81</v>
      </c>
      <c r="D369" s="6">
        <v>1310</v>
      </c>
      <c r="E369" s="6" t="s">
        <v>37</v>
      </c>
      <c r="F369" s="6">
        <v>106110</v>
      </c>
    </row>
    <row r="370" spans="1:6" x14ac:dyDescent="0.25">
      <c r="A370" s="6" t="s">
        <v>26</v>
      </c>
      <c r="B370" s="6" t="s">
        <v>33</v>
      </c>
      <c r="C370" s="6">
        <v>65</v>
      </c>
      <c r="D370" s="6">
        <v>1496</v>
      </c>
      <c r="E370" s="6" t="s">
        <v>38</v>
      </c>
      <c r="F370" s="6">
        <v>97240</v>
      </c>
    </row>
    <row r="371" spans="1:6" x14ac:dyDescent="0.25">
      <c r="A371" s="6" t="s">
        <v>27</v>
      </c>
      <c r="B371" s="6" t="s">
        <v>36</v>
      </c>
      <c r="C371" s="6">
        <v>15</v>
      </c>
      <c r="D371" s="6">
        <v>1456</v>
      </c>
      <c r="E371" s="6" t="s">
        <v>38</v>
      </c>
      <c r="F371" s="6">
        <v>21840</v>
      </c>
    </row>
    <row r="372" spans="1:6" x14ac:dyDescent="0.25">
      <c r="A372" s="6" t="s">
        <v>25</v>
      </c>
      <c r="B372" s="6" t="s">
        <v>35</v>
      </c>
      <c r="C372" s="6">
        <v>41</v>
      </c>
      <c r="D372" s="6">
        <v>1309</v>
      </c>
      <c r="E372" s="6" t="s">
        <v>38</v>
      </c>
      <c r="F372" s="6">
        <v>53669</v>
      </c>
    </row>
    <row r="373" spans="1:6" x14ac:dyDescent="0.25">
      <c r="A373" s="6" t="s">
        <v>17</v>
      </c>
      <c r="B373" s="6" t="s">
        <v>35</v>
      </c>
      <c r="C373" s="6">
        <v>15</v>
      </c>
      <c r="D373" s="6">
        <v>1287</v>
      </c>
      <c r="E373" s="6" t="s">
        <v>34</v>
      </c>
      <c r="F373" s="6">
        <v>19305</v>
      </c>
    </row>
    <row r="374" spans="1:6" x14ac:dyDescent="0.25">
      <c r="A374" s="6" t="s">
        <v>24</v>
      </c>
      <c r="B374" s="6" t="s">
        <v>18</v>
      </c>
      <c r="C374" s="6">
        <v>10</v>
      </c>
      <c r="D374" s="6">
        <v>1208</v>
      </c>
      <c r="E374" s="6" t="s">
        <v>38</v>
      </c>
      <c r="F374" s="6">
        <v>12080</v>
      </c>
    </row>
    <row r="375" spans="1:6" x14ac:dyDescent="0.25">
      <c r="A375" s="6" t="s">
        <v>24</v>
      </c>
      <c r="B375" s="6" t="s">
        <v>33</v>
      </c>
      <c r="C375" s="6">
        <v>3</v>
      </c>
      <c r="D375" s="6">
        <v>1300</v>
      </c>
      <c r="E375" s="6" t="s">
        <v>19</v>
      </c>
      <c r="F375" s="6">
        <v>3900</v>
      </c>
    </row>
    <row r="376" spans="1:6" x14ac:dyDescent="0.25">
      <c r="A376" s="6" t="s">
        <v>27</v>
      </c>
      <c r="B376" s="6" t="s">
        <v>35</v>
      </c>
      <c r="C376" s="6">
        <v>27</v>
      </c>
      <c r="D376" s="6">
        <v>1129</v>
      </c>
      <c r="E376" s="6" t="s">
        <v>38</v>
      </c>
      <c r="F376" s="6">
        <v>30483</v>
      </c>
    </row>
    <row r="377" spans="1:6" x14ac:dyDescent="0.25">
      <c r="A377" s="6" t="s">
        <v>27</v>
      </c>
      <c r="B377" s="6" t="s">
        <v>33</v>
      </c>
      <c r="C377" s="6">
        <v>61</v>
      </c>
      <c r="D377" s="6">
        <v>1251</v>
      </c>
      <c r="E377" s="6" t="s">
        <v>37</v>
      </c>
      <c r="F377" s="6">
        <v>76311</v>
      </c>
    </row>
    <row r="378" spans="1:6" x14ac:dyDescent="0.25">
      <c r="A378" s="6" t="s">
        <v>26</v>
      </c>
      <c r="B378" s="6" t="s">
        <v>36</v>
      </c>
      <c r="C378" s="6">
        <v>90</v>
      </c>
      <c r="D378" s="6">
        <v>1254</v>
      </c>
      <c r="E378" s="6" t="s">
        <v>31</v>
      </c>
      <c r="F378" s="6">
        <v>112860</v>
      </c>
    </row>
    <row r="379" spans="1:6" x14ac:dyDescent="0.25">
      <c r="A379" s="6" t="s">
        <v>27</v>
      </c>
      <c r="B379" s="6" t="s">
        <v>22</v>
      </c>
      <c r="C379" s="6">
        <v>56</v>
      </c>
      <c r="D379" s="6">
        <v>1427</v>
      </c>
      <c r="E379" s="6" t="s">
        <v>19</v>
      </c>
      <c r="F379" s="6">
        <v>79912</v>
      </c>
    </row>
    <row r="380" spans="1:6" x14ac:dyDescent="0.25">
      <c r="A380" s="6" t="s">
        <v>25</v>
      </c>
      <c r="B380" s="6" t="s">
        <v>22</v>
      </c>
      <c r="C380" s="6">
        <v>100</v>
      </c>
      <c r="D380" s="6">
        <v>1385</v>
      </c>
      <c r="E380" s="6" t="s">
        <v>37</v>
      </c>
      <c r="F380" s="6">
        <v>138500</v>
      </c>
    </row>
    <row r="381" spans="1:6" x14ac:dyDescent="0.25">
      <c r="A381" s="6" t="s">
        <v>27</v>
      </c>
      <c r="B381" s="6" t="s">
        <v>36</v>
      </c>
      <c r="C381" s="6">
        <v>23</v>
      </c>
      <c r="D381" s="6">
        <v>1235</v>
      </c>
      <c r="E381" s="6" t="s">
        <v>37</v>
      </c>
      <c r="F381" s="6">
        <v>28405</v>
      </c>
    </row>
    <row r="382" spans="1:6" x14ac:dyDescent="0.25">
      <c r="A382" s="6" t="s">
        <v>26</v>
      </c>
      <c r="B382" s="6" t="s">
        <v>22</v>
      </c>
      <c r="C382" s="6">
        <v>15</v>
      </c>
      <c r="D382" s="6">
        <v>1100</v>
      </c>
      <c r="E382" s="6" t="s">
        <v>37</v>
      </c>
      <c r="F382" s="6">
        <v>16500</v>
      </c>
    </row>
    <row r="383" spans="1:6" x14ac:dyDescent="0.25">
      <c r="A383" s="6" t="s">
        <v>26</v>
      </c>
      <c r="B383" s="6" t="s">
        <v>30</v>
      </c>
      <c r="C383" s="6">
        <v>4</v>
      </c>
      <c r="D383" s="6">
        <v>1101</v>
      </c>
      <c r="E383" s="6" t="s">
        <v>31</v>
      </c>
      <c r="F383" s="6">
        <v>4404</v>
      </c>
    </row>
    <row r="384" spans="1:6" x14ac:dyDescent="0.25">
      <c r="A384" s="6" t="s">
        <v>24</v>
      </c>
      <c r="B384" s="6" t="s">
        <v>30</v>
      </c>
      <c r="C384" s="6">
        <v>55</v>
      </c>
      <c r="D384" s="6">
        <v>1055</v>
      </c>
      <c r="E384" s="6" t="s">
        <v>31</v>
      </c>
      <c r="F384" s="6">
        <v>58025</v>
      </c>
    </row>
    <row r="385" spans="1:6" x14ac:dyDescent="0.25">
      <c r="A385" s="6" t="s">
        <v>17</v>
      </c>
      <c r="B385" s="6" t="s">
        <v>35</v>
      </c>
      <c r="C385" s="6">
        <v>23</v>
      </c>
      <c r="D385" s="6">
        <v>1427</v>
      </c>
      <c r="E385" s="6" t="s">
        <v>37</v>
      </c>
      <c r="F385" s="6">
        <v>32821</v>
      </c>
    </row>
    <row r="386" spans="1:6" x14ac:dyDescent="0.25">
      <c r="A386" s="6" t="s">
        <v>27</v>
      </c>
      <c r="B386" s="6" t="s">
        <v>33</v>
      </c>
      <c r="C386" s="6">
        <v>96</v>
      </c>
      <c r="D386" s="6">
        <v>1397</v>
      </c>
      <c r="E386" s="6" t="s">
        <v>34</v>
      </c>
      <c r="F386" s="6">
        <v>134112</v>
      </c>
    </row>
    <row r="387" spans="1:6" x14ac:dyDescent="0.25">
      <c r="A387" s="6" t="s">
        <v>26</v>
      </c>
      <c r="B387" s="6" t="s">
        <v>33</v>
      </c>
      <c r="C387" s="6">
        <v>85</v>
      </c>
      <c r="D387" s="6">
        <v>1105</v>
      </c>
      <c r="E387" s="6" t="s">
        <v>31</v>
      </c>
      <c r="F387" s="6">
        <v>93925</v>
      </c>
    </row>
    <row r="388" spans="1:6" x14ac:dyDescent="0.25">
      <c r="A388" s="6" t="s">
        <v>27</v>
      </c>
      <c r="B388" s="6" t="s">
        <v>35</v>
      </c>
      <c r="C388" s="6">
        <v>10</v>
      </c>
      <c r="D388" s="6">
        <v>1224</v>
      </c>
      <c r="E388" s="6" t="s">
        <v>37</v>
      </c>
      <c r="F388" s="6">
        <v>12240</v>
      </c>
    </row>
    <row r="389" spans="1:6" x14ac:dyDescent="0.25">
      <c r="A389" s="6" t="s">
        <v>25</v>
      </c>
      <c r="B389" s="6" t="s">
        <v>30</v>
      </c>
      <c r="C389" s="6">
        <v>93</v>
      </c>
      <c r="D389" s="6">
        <v>1373</v>
      </c>
      <c r="E389" s="6" t="s">
        <v>19</v>
      </c>
      <c r="F389" s="6">
        <v>127689</v>
      </c>
    </row>
    <row r="390" spans="1:6" x14ac:dyDescent="0.25">
      <c r="A390" s="6" t="s">
        <v>26</v>
      </c>
      <c r="B390" s="6" t="s">
        <v>30</v>
      </c>
      <c r="C390" s="6">
        <v>12</v>
      </c>
      <c r="D390" s="6">
        <v>1329</v>
      </c>
      <c r="E390" s="6" t="s">
        <v>19</v>
      </c>
      <c r="F390" s="6">
        <v>15948</v>
      </c>
    </row>
    <row r="391" spans="1:6" x14ac:dyDescent="0.25">
      <c r="A391" s="6" t="s">
        <v>24</v>
      </c>
      <c r="B391" s="6" t="s">
        <v>32</v>
      </c>
      <c r="C391" s="6">
        <v>5</v>
      </c>
      <c r="D391" s="6">
        <v>1325</v>
      </c>
      <c r="E391" s="6" t="s">
        <v>37</v>
      </c>
      <c r="F391" s="6">
        <v>6625</v>
      </c>
    </row>
    <row r="392" spans="1:6" x14ac:dyDescent="0.25">
      <c r="A392" s="6" t="s">
        <v>26</v>
      </c>
      <c r="B392" s="6" t="s">
        <v>36</v>
      </c>
      <c r="C392" s="6">
        <v>56</v>
      </c>
      <c r="D392" s="6">
        <v>1476</v>
      </c>
      <c r="E392" s="6" t="s">
        <v>37</v>
      </c>
      <c r="F392" s="6">
        <v>82656</v>
      </c>
    </row>
    <row r="393" spans="1:6" x14ac:dyDescent="0.25">
      <c r="A393" s="6" t="s">
        <v>27</v>
      </c>
      <c r="B393" s="6" t="s">
        <v>22</v>
      </c>
      <c r="C393" s="6">
        <v>94</v>
      </c>
      <c r="D393" s="6">
        <v>1440</v>
      </c>
      <c r="E393" s="6" t="s">
        <v>31</v>
      </c>
      <c r="F393" s="6">
        <v>135360</v>
      </c>
    </row>
    <row r="394" spans="1:6" x14ac:dyDescent="0.25">
      <c r="A394" s="6" t="s">
        <v>24</v>
      </c>
      <c r="B394" s="6" t="s">
        <v>35</v>
      </c>
      <c r="C394" s="6">
        <v>91</v>
      </c>
      <c r="D394" s="6">
        <v>1190</v>
      </c>
      <c r="E394" s="6" t="s">
        <v>34</v>
      </c>
      <c r="F394" s="6">
        <v>108290</v>
      </c>
    </row>
    <row r="395" spans="1:6" x14ac:dyDescent="0.25">
      <c r="A395" s="6" t="s">
        <v>17</v>
      </c>
      <c r="B395" s="6" t="s">
        <v>32</v>
      </c>
      <c r="C395" s="6">
        <v>54</v>
      </c>
      <c r="D395" s="6">
        <v>1224</v>
      </c>
      <c r="E395" s="6" t="s">
        <v>37</v>
      </c>
      <c r="F395" s="6">
        <v>66096</v>
      </c>
    </row>
    <row r="396" spans="1:6" x14ac:dyDescent="0.25">
      <c r="A396" s="6" t="s">
        <v>27</v>
      </c>
      <c r="B396" s="6" t="s">
        <v>32</v>
      </c>
      <c r="C396" s="6">
        <v>43</v>
      </c>
      <c r="D396" s="6">
        <v>1223</v>
      </c>
      <c r="E396" s="6" t="s">
        <v>31</v>
      </c>
      <c r="F396" s="6">
        <v>52589</v>
      </c>
    </row>
    <row r="397" spans="1:6" x14ac:dyDescent="0.25">
      <c r="A397" s="6" t="s">
        <v>17</v>
      </c>
      <c r="B397" s="6" t="s">
        <v>35</v>
      </c>
      <c r="C397" s="6">
        <v>19</v>
      </c>
      <c r="D397" s="6">
        <v>1261</v>
      </c>
      <c r="E397" s="6" t="s">
        <v>31</v>
      </c>
      <c r="F397" s="6">
        <v>23959</v>
      </c>
    </row>
    <row r="398" spans="1:6" x14ac:dyDescent="0.25">
      <c r="A398" s="6" t="s">
        <v>17</v>
      </c>
      <c r="B398" s="6" t="s">
        <v>33</v>
      </c>
      <c r="C398" s="6">
        <v>71</v>
      </c>
      <c r="D398" s="6">
        <v>1313</v>
      </c>
      <c r="E398" s="6" t="s">
        <v>37</v>
      </c>
      <c r="F398" s="6">
        <v>93223</v>
      </c>
    </row>
    <row r="399" spans="1:6" x14ac:dyDescent="0.25">
      <c r="A399" s="6" t="s">
        <v>24</v>
      </c>
      <c r="B399" s="6" t="s">
        <v>36</v>
      </c>
      <c r="C399" s="6">
        <v>64</v>
      </c>
      <c r="D399" s="6">
        <v>1076</v>
      </c>
      <c r="E399" s="6" t="s">
        <v>37</v>
      </c>
      <c r="F399" s="6">
        <v>68864</v>
      </c>
    </row>
    <row r="400" spans="1:6" x14ac:dyDescent="0.25">
      <c r="A400" s="6" t="s">
        <v>17</v>
      </c>
      <c r="B400" s="6" t="s">
        <v>33</v>
      </c>
      <c r="C400" s="6">
        <v>38</v>
      </c>
      <c r="D400" s="6">
        <v>1097</v>
      </c>
      <c r="E400" s="6" t="s">
        <v>37</v>
      </c>
      <c r="F400" s="6">
        <v>41686</v>
      </c>
    </row>
    <row r="401" spans="1:6" x14ac:dyDescent="0.25">
      <c r="A401" s="6" t="s">
        <v>24</v>
      </c>
      <c r="B401" s="6" t="s">
        <v>36</v>
      </c>
      <c r="C401" s="6">
        <v>50</v>
      </c>
      <c r="D401" s="6">
        <v>1146</v>
      </c>
      <c r="E401" s="6" t="s">
        <v>19</v>
      </c>
      <c r="F401" s="6">
        <v>57300</v>
      </c>
    </row>
    <row r="402" spans="1:6" x14ac:dyDescent="0.25">
      <c r="A402" s="6" t="s">
        <v>25</v>
      </c>
      <c r="B402" s="6" t="s">
        <v>22</v>
      </c>
      <c r="C402" s="6">
        <v>98</v>
      </c>
      <c r="D402" s="6">
        <v>1064</v>
      </c>
      <c r="E402" s="6" t="s">
        <v>19</v>
      </c>
      <c r="F402" s="6">
        <v>104272</v>
      </c>
    </row>
    <row r="403" spans="1:6" x14ac:dyDescent="0.25">
      <c r="A403" s="6" t="s">
        <v>28</v>
      </c>
      <c r="B403" s="6" t="s">
        <v>22</v>
      </c>
      <c r="C403" s="6">
        <v>72</v>
      </c>
      <c r="D403" s="6">
        <v>1364</v>
      </c>
      <c r="E403" s="6" t="s">
        <v>38</v>
      </c>
      <c r="F403" s="6">
        <v>98208</v>
      </c>
    </row>
    <row r="404" spans="1:6" x14ac:dyDescent="0.25">
      <c r="A404" s="6" t="s">
        <v>27</v>
      </c>
      <c r="B404" s="6" t="s">
        <v>35</v>
      </c>
      <c r="C404" s="6">
        <v>62</v>
      </c>
      <c r="D404" s="6">
        <v>1056</v>
      </c>
      <c r="E404" s="6" t="s">
        <v>31</v>
      </c>
      <c r="F404" s="6">
        <v>65472</v>
      </c>
    </row>
    <row r="405" spans="1:6" x14ac:dyDescent="0.25">
      <c r="A405" s="6" t="s">
        <v>24</v>
      </c>
      <c r="B405" s="6" t="s">
        <v>30</v>
      </c>
      <c r="C405" s="6">
        <v>43</v>
      </c>
      <c r="D405" s="6">
        <v>1467</v>
      </c>
      <c r="E405" s="6" t="s">
        <v>37</v>
      </c>
      <c r="F405" s="6">
        <v>63081</v>
      </c>
    </row>
    <row r="406" spans="1:6" x14ac:dyDescent="0.25">
      <c r="A406" s="6" t="s">
        <v>25</v>
      </c>
      <c r="B406" s="6" t="s">
        <v>22</v>
      </c>
      <c r="C406" s="6">
        <v>25</v>
      </c>
      <c r="D406" s="6">
        <v>1383</v>
      </c>
      <c r="E406" s="6" t="s">
        <v>19</v>
      </c>
      <c r="F406" s="6">
        <v>34575</v>
      </c>
    </row>
    <row r="407" spans="1:6" x14ac:dyDescent="0.25">
      <c r="A407" s="6" t="s">
        <v>25</v>
      </c>
      <c r="B407" s="6" t="s">
        <v>36</v>
      </c>
      <c r="C407" s="6">
        <v>9</v>
      </c>
      <c r="D407" s="6">
        <v>1444</v>
      </c>
      <c r="E407" s="6" t="s">
        <v>38</v>
      </c>
      <c r="F407" s="6">
        <v>12996</v>
      </c>
    </row>
    <row r="408" spans="1:6" x14ac:dyDescent="0.25">
      <c r="A408" s="6" t="s">
        <v>26</v>
      </c>
      <c r="B408" s="6" t="s">
        <v>22</v>
      </c>
      <c r="C408" s="6">
        <v>89</v>
      </c>
      <c r="D408" s="6">
        <v>1251</v>
      </c>
      <c r="E408" s="6" t="s">
        <v>37</v>
      </c>
      <c r="F408" s="6">
        <v>111339</v>
      </c>
    </row>
    <row r="409" spans="1:6" x14ac:dyDescent="0.25">
      <c r="A409" s="6" t="s">
        <v>28</v>
      </c>
      <c r="B409" s="6" t="s">
        <v>18</v>
      </c>
      <c r="C409" s="6">
        <v>78</v>
      </c>
      <c r="D409" s="6">
        <v>1491</v>
      </c>
      <c r="E409" s="6" t="s">
        <v>34</v>
      </c>
      <c r="F409" s="6">
        <v>116298</v>
      </c>
    </row>
    <row r="410" spans="1:6" x14ac:dyDescent="0.25">
      <c r="A410" s="6" t="s">
        <v>25</v>
      </c>
      <c r="B410" s="6" t="s">
        <v>30</v>
      </c>
      <c r="C410" s="6">
        <v>82</v>
      </c>
      <c r="D410" s="6">
        <v>1061</v>
      </c>
      <c r="E410" s="6" t="s">
        <v>34</v>
      </c>
      <c r="F410" s="6">
        <v>87002</v>
      </c>
    </row>
    <row r="411" spans="1:6" x14ac:dyDescent="0.25">
      <c r="A411" s="6" t="s">
        <v>24</v>
      </c>
      <c r="B411" s="6" t="s">
        <v>30</v>
      </c>
      <c r="C411" s="6">
        <v>30</v>
      </c>
      <c r="D411" s="6">
        <v>1268</v>
      </c>
      <c r="E411" s="6" t="s">
        <v>31</v>
      </c>
      <c r="F411" s="6">
        <v>38040</v>
      </c>
    </row>
    <row r="412" spans="1:6" x14ac:dyDescent="0.25">
      <c r="A412" s="6" t="s">
        <v>26</v>
      </c>
      <c r="B412" s="6" t="s">
        <v>18</v>
      </c>
      <c r="C412" s="6">
        <v>71</v>
      </c>
      <c r="D412" s="6">
        <v>1160</v>
      </c>
      <c r="E412" s="6" t="s">
        <v>19</v>
      </c>
      <c r="F412" s="6">
        <v>82360</v>
      </c>
    </row>
    <row r="413" spans="1:6" x14ac:dyDescent="0.25">
      <c r="A413" s="6" t="s">
        <v>25</v>
      </c>
      <c r="B413" s="6" t="s">
        <v>18</v>
      </c>
      <c r="C413" s="6">
        <v>75</v>
      </c>
      <c r="D413" s="6">
        <v>1098</v>
      </c>
      <c r="E413" s="6" t="s">
        <v>19</v>
      </c>
      <c r="F413" s="6">
        <v>82350</v>
      </c>
    </row>
    <row r="414" spans="1:6" x14ac:dyDescent="0.25">
      <c r="A414" s="6" t="s">
        <v>25</v>
      </c>
      <c r="B414" s="6" t="s">
        <v>33</v>
      </c>
      <c r="C414" s="6">
        <v>11</v>
      </c>
      <c r="D414" s="6">
        <v>1394</v>
      </c>
      <c r="E414" s="6" t="s">
        <v>19</v>
      </c>
      <c r="F414" s="6">
        <v>15334</v>
      </c>
    </row>
    <row r="415" spans="1:6" x14ac:dyDescent="0.25">
      <c r="A415" s="6" t="s">
        <v>24</v>
      </c>
      <c r="B415" s="6" t="s">
        <v>30</v>
      </c>
      <c r="C415" s="6">
        <v>62</v>
      </c>
      <c r="D415" s="6">
        <v>1119</v>
      </c>
      <c r="E415" s="6" t="s">
        <v>19</v>
      </c>
      <c r="F415" s="6">
        <v>69378</v>
      </c>
    </row>
    <row r="416" spans="1:6" x14ac:dyDescent="0.25">
      <c r="A416" s="6" t="s">
        <v>26</v>
      </c>
      <c r="B416" s="6" t="s">
        <v>33</v>
      </c>
      <c r="C416" s="6">
        <v>6</v>
      </c>
      <c r="D416" s="6">
        <v>1157</v>
      </c>
      <c r="E416" s="6" t="s">
        <v>34</v>
      </c>
      <c r="F416" s="6">
        <v>6942</v>
      </c>
    </row>
    <row r="417" spans="1:6" x14ac:dyDescent="0.25">
      <c r="A417" s="6" t="s">
        <v>25</v>
      </c>
      <c r="B417" s="6" t="s">
        <v>30</v>
      </c>
      <c r="C417" s="6">
        <v>81</v>
      </c>
      <c r="D417" s="6">
        <v>1479</v>
      </c>
      <c r="E417" s="6" t="s">
        <v>34</v>
      </c>
      <c r="F417" s="6">
        <v>119799</v>
      </c>
    </row>
    <row r="418" spans="1:6" x14ac:dyDescent="0.25">
      <c r="A418" s="6" t="s">
        <v>24</v>
      </c>
      <c r="B418" s="6" t="s">
        <v>18</v>
      </c>
      <c r="C418" s="6">
        <v>44</v>
      </c>
      <c r="D418" s="6">
        <v>1179</v>
      </c>
      <c r="E418" s="6" t="s">
        <v>34</v>
      </c>
      <c r="F418" s="6">
        <v>51876</v>
      </c>
    </row>
    <row r="419" spans="1:6" x14ac:dyDescent="0.25">
      <c r="A419" s="6" t="s">
        <v>26</v>
      </c>
      <c r="B419" s="6" t="s">
        <v>32</v>
      </c>
      <c r="C419" s="6">
        <v>16</v>
      </c>
      <c r="D419" s="6">
        <v>1274</v>
      </c>
      <c r="E419" s="6" t="s">
        <v>38</v>
      </c>
      <c r="F419" s="6">
        <v>20384</v>
      </c>
    </row>
    <row r="420" spans="1:6" x14ac:dyDescent="0.25">
      <c r="A420" s="6" t="s">
        <v>28</v>
      </c>
      <c r="B420" s="6" t="s">
        <v>32</v>
      </c>
      <c r="C420" s="6">
        <v>54</v>
      </c>
      <c r="D420" s="6">
        <v>1413</v>
      </c>
      <c r="E420" s="6" t="s">
        <v>31</v>
      </c>
      <c r="F420" s="6">
        <v>76302</v>
      </c>
    </row>
    <row r="421" spans="1:6" x14ac:dyDescent="0.25">
      <c r="A421" s="6" t="s">
        <v>28</v>
      </c>
      <c r="B421" s="6" t="s">
        <v>32</v>
      </c>
      <c r="C421" s="6">
        <v>56</v>
      </c>
      <c r="D421" s="6">
        <v>1463</v>
      </c>
      <c r="E421" s="6" t="s">
        <v>37</v>
      </c>
      <c r="F421" s="6">
        <v>81928</v>
      </c>
    </row>
    <row r="422" spans="1:6" x14ac:dyDescent="0.25">
      <c r="A422" s="6" t="s">
        <v>26</v>
      </c>
      <c r="B422" s="6" t="s">
        <v>18</v>
      </c>
      <c r="C422" s="6">
        <v>41</v>
      </c>
      <c r="D422" s="6">
        <v>1034</v>
      </c>
      <c r="E422" s="6" t="s">
        <v>19</v>
      </c>
      <c r="F422" s="6">
        <v>42394</v>
      </c>
    </row>
    <row r="423" spans="1:6" x14ac:dyDescent="0.25">
      <c r="A423" s="6" t="s">
        <v>27</v>
      </c>
      <c r="B423" s="6" t="s">
        <v>30</v>
      </c>
      <c r="C423" s="6">
        <v>67</v>
      </c>
      <c r="D423" s="6">
        <v>1093</v>
      </c>
      <c r="E423" s="6" t="s">
        <v>37</v>
      </c>
      <c r="F423" s="6">
        <v>73231</v>
      </c>
    </row>
    <row r="424" spans="1:6" x14ac:dyDescent="0.25">
      <c r="A424" s="6" t="s">
        <v>28</v>
      </c>
      <c r="B424" s="6" t="s">
        <v>22</v>
      </c>
      <c r="C424" s="6">
        <v>80</v>
      </c>
      <c r="D424" s="6">
        <v>1216</v>
      </c>
      <c r="E424" s="6" t="s">
        <v>31</v>
      </c>
      <c r="F424" s="6">
        <v>97280</v>
      </c>
    </row>
    <row r="425" spans="1:6" x14ac:dyDescent="0.25">
      <c r="A425" s="6" t="s">
        <v>24</v>
      </c>
      <c r="B425" s="6" t="s">
        <v>35</v>
      </c>
      <c r="C425" s="6">
        <v>32</v>
      </c>
      <c r="D425" s="6">
        <v>1055</v>
      </c>
      <c r="E425" s="6" t="s">
        <v>37</v>
      </c>
      <c r="F425" s="6">
        <v>33760</v>
      </c>
    </row>
    <row r="426" spans="1:6" x14ac:dyDescent="0.25">
      <c r="A426" s="6" t="s">
        <v>26</v>
      </c>
      <c r="B426" s="6" t="s">
        <v>35</v>
      </c>
      <c r="C426" s="6">
        <v>45</v>
      </c>
      <c r="D426" s="6">
        <v>1309</v>
      </c>
      <c r="E426" s="6" t="s">
        <v>38</v>
      </c>
      <c r="F426" s="6">
        <v>58905</v>
      </c>
    </row>
    <row r="427" spans="1:6" x14ac:dyDescent="0.25">
      <c r="A427" s="6" t="s">
        <v>17</v>
      </c>
      <c r="B427" s="6" t="s">
        <v>22</v>
      </c>
      <c r="C427" s="6">
        <v>37</v>
      </c>
      <c r="D427" s="6">
        <v>1073</v>
      </c>
      <c r="E427" s="6" t="s">
        <v>37</v>
      </c>
      <c r="F427" s="6">
        <v>39701</v>
      </c>
    </row>
    <row r="428" spans="1:6" x14ac:dyDescent="0.25">
      <c r="A428" s="6" t="s">
        <v>25</v>
      </c>
      <c r="B428" s="6" t="s">
        <v>33</v>
      </c>
      <c r="C428" s="6">
        <v>32</v>
      </c>
      <c r="D428" s="6">
        <v>1195</v>
      </c>
      <c r="E428" s="6" t="s">
        <v>31</v>
      </c>
      <c r="F428" s="6">
        <v>38240</v>
      </c>
    </row>
    <row r="429" spans="1:6" x14ac:dyDescent="0.25">
      <c r="A429" s="6" t="s">
        <v>17</v>
      </c>
      <c r="B429" s="6" t="s">
        <v>18</v>
      </c>
      <c r="C429" s="6">
        <v>36</v>
      </c>
      <c r="D429" s="6">
        <v>1217</v>
      </c>
      <c r="E429" s="6" t="s">
        <v>38</v>
      </c>
      <c r="F429" s="6">
        <v>43812</v>
      </c>
    </row>
    <row r="430" spans="1:6" x14ac:dyDescent="0.25">
      <c r="A430" s="6" t="s">
        <v>17</v>
      </c>
      <c r="B430" s="6" t="s">
        <v>32</v>
      </c>
      <c r="C430" s="6">
        <v>50</v>
      </c>
      <c r="D430" s="6">
        <v>1007</v>
      </c>
      <c r="E430" s="6" t="s">
        <v>19</v>
      </c>
      <c r="F430" s="6">
        <v>50350</v>
      </c>
    </row>
    <row r="431" spans="1:6" x14ac:dyDescent="0.25">
      <c r="A431" s="6" t="s">
        <v>26</v>
      </c>
      <c r="B431" s="6" t="s">
        <v>36</v>
      </c>
      <c r="C431" s="6">
        <v>8</v>
      </c>
      <c r="D431" s="6">
        <v>1116</v>
      </c>
      <c r="E431" s="6" t="s">
        <v>34</v>
      </c>
      <c r="F431" s="6">
        <v>8928</v>
      </c>
    </row>
    <row r="432" spans="1:6" x14ac:dyDescent="0.25">
      <c r="A432" s="6" t="s">
        <v>24</v>
      </c>
      <c r="B432" s="6" t="s">
        <v>36</v>
      </c>
      <c r="C432" s="6">
        <v>59</v>
      </c>
      <c r="D432" s="6">
        <v>1034</v>
      </c>
      <c r="E432" s="6" t="s">
        <v>31</v>
      </c>
      <c r="F432" s="6">
        <v>61006</v>
      </c>
    </row>
    <row r="433" spans="1:6" x14ac:dyDescent="0.25">
      <c r="A433" s="6" t="s">
        <v>27</v>
      </c>
      <c r="B433" s="6" t="s">
        <v>32</v>
      </c>
      <c r="C433" s="6">
        <v>26</v>
      </c>
      <c r="D433" s="6">
        <v>1182</v>
      </c>
      <c r="E433" s="6" t="s">
        <v>19</v>
      </c>
      <c r="F433" s="6">
        <v>30732</v>
      </c>
    </row>
    <row r="434" spans="1:6" x14ac:dyDescent="0.25">
      <c r="A434" s="6" t="s">
        <v>28</v>
      </c>
      <c r="B434" s="6" t="s">
        <v>30</v>
      </c>
      <c r="C434" s="6">
        <v>38</v>
      </c>
      <c r="D434" s="6">
        <v>1314</v>
      </c>
      <c r="E434" s="6" t="s">
        <v>34</v>
      </c>
      <c r="F434" s="6">
        <v>49932</v>
      </c>
    </row>
    <row r="435" spans="1:6" x14ac:dyDescent="0.25">
      <c r="A435" s="6" t="s">
        <v>17</v>
      </c>
      <c r="B435" s="6" t="s">
        <v>36</v>
      </c>
      <c r="C435" s="6">
        <v>83</v>
      </c>
      <c r="D435" s="6">
        <v>1421</v>
      </c>
      <c r="E435" s="6" t="s">
        <v>38</v>
      </c>
      <c r="F435" s="6">
        <v>117943</v>
      </c>
    </row>
    <row r="436" spans="1:6" x14ac:dyDescent="0.25">
      <c r="A436" s="6" t="s">
        <v>24</v>
      </c>
      <c r="B436" s="6" t="s">
        <v>30</v>
      </c>
      <c r="C436" s="6">
        <v>72</v>
      </c>
      <c r="D436" s="6">
        <v>1229</v>
      </c>
      <c r="E436" s="6" t="s">
        <v>37</v>
      </c>
      <c r="F436" s="6">
        <v>88488</v>
      </c>
    </row>
    <row r="437" spans="1:6" x14ac:dyDescent="0.25">
      <c r="A437" s="6" t="s">
        <v>26</v>
      </c>
      <c r="B437" s="6" t="s">
        <v>33</v>
      </c>
      <c r="C437" s="6">
        <v>56</v>
      </c>
      <c r="D437" s="6">
        <v>1434</v>
      </c>
      <c r="E437" s="6" t="s">
        <v>38</v>
      </c>
      <c r="F437" s="6">
        <v>80304</v>
      </c>
    </row>
    <row r="438" spans="1:6" x14ac:dyDescent="0.25">
      <c r="A438" s="6" t="s">
        <v>26</v>
      </c>
      <c r="B438" s="6" t="s">
        <v>33</v>
      </c>
      <c r="C438" s="6">
        <v>88</v>
      </c>
      <c r="D438" s="6">
        <v>1019</v>
      </c>
      <c r="E438" s="6" t="s">
        <v>34</v>
      </c>
      <c r="F438" s="6">
        <v>89672</v>
      </c>
    </row>
    <row r="439" spans="1:6" x14ac:dyDescent="0.25">
      <c r="A439" s="6" t="s">
        <v>26</v>
      </c>
      <c r="B439" s="6" t="s">
        <v>35</v>
      </c>
      <c r="C439" s="6">
        <v>95</v>
      </c>
      <c r="D439" s="6">
        <v>1259</v>
      </c>
      <c r="E439" s="6" t="s">
        <v>34</v>
      </c>
      <c r="F439" s="6">
        <v>119605</v>
      </c>
    </row>
    <row r="440" spans="1:6" x14ac:dyDescent="0.25">
      <c r="A440" s="6" t="s">
        <v>26</v>
      </c>
      <c r="B440" s="6" t="s">
        <v>35</v>
      </c>
      <c r="C440" s="6">
        <v>20</v>
      </c>
      <c r="D440" s="6">
        <v>1268</v>
      </c>
      <c r="E440" s="6" t="s">
        <v>34</v>
      </c>
      <c r="F440" s="6">
        <v>25360</v>
      </c>
    </row>
    <row r="441" spans="1:6" x14ac:dyDescent="0.25">
      <c r="A441" s="6" t="s">
        <v>24</v>
      </c>
      <c r="B441" s="6" t="s">
        <v>33</v>
      </c>
      <c r="C441" s="6">
        <v>17</v>
      </c>
      <c r="D441" s="6">
        <v>1287</v>
      </c>
      <c r="E441" s="6" t="s">
        <v>37</v>
      </c>
      <c r="F441" s="6">
        <v>21879</v>
      </c>
    </row>
    <row r="442" spans="1:6" x14ac:dyDescent="0.25">
      <c r="A442" s="6" t="s">
        <v>25</v>
      </c>
      <c r="B442" s="6" t="s">
        <v>32</v>
      </c>
      <c r="C442" s="6">
        <v>40</v>
      </c>
      <c r="D442" s="6">
        <v>1424</v>
      </c>
      <c r="E442" s="6" t="s">
        <v>34</v>
      </c>
      <c r="F442" s="6">
        <v>56960</v>
      </c>
    </row>
    <row r="443" spans="1:6" x14ac:dyDescent="0.25">
      <c r="A443" s="6" t="s">
        <v>28</v>
      </c>
      <c r="B443" s="6" t="s">
        <v>33</v>
      </c>
      <c r="C443" s="6">
        <v>34</v>
      </c>
      <c r="D443" s="6">
        <v>1317</v>
      </c>
      <c r="E443" s="6" t="s">
        <v>37</v>
      </c>
      <c r="F443" s="6">
        <v>44778</v>
      </c>
    </row>
    <row r="444" spans="1:6" x14ac:dyDescent="0.25">
      <c r="A444" s="6" t="s">
        <v>17</v>
      </c>
      <c r="B444" s="6" t="s">
        <v>22</v>
      </c>
      <c r="C444" s="6">
        <v>49</v>
      </c>
      <c r="D444" s="6">
        <v>1048</v>
      </c>
      <c r="E444" s="6" t="s">
        <v>34</v>
      </c>
      <c r="F444" s="6">
        <v>51352</v>
      </c>
    </row>
    <row r="445" spans="1:6" x14ac:dyDescent="0.25">
      <c r="A445" s="6" t="s">
        <v>25</v>
      </c>
      <c r="B445" s="6" t="s">
        <v>32</v>
      </c>
      <c r="C445" s="6">
        <v>39</v>
      </c>
      <c r="D445" s="6">
        <v>1354</v>
      </c>
      <c r="E445" s="6" t="s">
        <v>38</v>
      </c>
      <c r="F445" s="6">
        <v>52806</v>
      </c>
    </row>
    <row r="446" spans="1:6" x14ac:dyDescent="0.25">
      <c r="A446" s="6" t="s">
        <v>27</v>
      </c>
      <c r="B446" s="6" t="s">
        <v>36</v>
      </c>
      <c r="C446" s="6">
        <v>61</v>
      </c>
      <c r="D446" s="6">
        <v>1005</v>
      </c>
      <c r="E446" s="6" t="s">
        <v>37</v>
      </c>
      <c r="F446" s="6">
        <v>61305</v>
      </c>
    </row>
    <row r="447" spans="1:6" x14ac:dyDescent="0.25">
      <c r="A447" s="6" t="s">
        <v>27</v>
      </c>
      <c r="B447" s="6" t="s">
        <v>30</v>
      </c>
      <c r="C447" s="6">
        <v>41</v>
      </c>
      <c r="D447" s="6">
        <v>1045</v>
      </c>
      <c r="E447" s="6" t="s">
        <v>38</v>
      </c>
      <c r="F447" s="6">
        <v>42845</v>
      </c>
    </row>
    <row r="448" spans="1:6" x14ac:dyDescent="0.25">
      <c r="A448" s="6" t="s">
        <v>28</v>
      </c>
      <c r="B448" s="6" t="s">
        <v>22</v>
      </c>
      <c r="C448" s="6">
        <v>53</v>
      </c>
      <c r="D448" s="6">
        <v>1207</v>
      </c>
      <c r="E448" s="6" t="s">
        <v>34</v>
      </c>
      <c r="F448" s="6">
        <v>63971</v>
      </c>
    </row>
    <row r="449" spans="1:6" x14ac:dyDescent="0.25">
      <c r="A449" s="6" t="s">
        <v>25</v>
      </c>
      <c r="B449" s="6" t="s">
        <v>22</v>
      </c>
      <c r="C449" s="6">
        <v>50</v>
      </c>
      <c r="D449" s="6">
        <v>1038</v>
      </c>
      <c r="E449" s="6" t="s">
        <v>31</v>
      </c>
      <c r="F449" s="6">
        <v>51900</v>
      </c>
    </row>
    <row r="450" spans="1:6" x14ac:dyDescent="0.25">
      <c r="A450" s="6" t="s">
        <v>17</v>
      </c>
      <c r="B450" s="6" t="s">
        <v>32</v>
      </c>
      <c r="C450" s="6">
        <v>19</v>
      </c>
      <c r="D450" s="6">
        <v>1213</v>
      </c>
      <c r="E450" s="6" t="s">
        <v>19</v>
      </c>
      <c r="F450" s="6">
        <v>23047</v>
      </c>
    </row>
    <row r="451" spans="1:6" x14ac:dyDescent="0.25">
      <c r="A451" s="6" t="s">
        <v>17</v>
      </c>
      <c r="B451" s="6" t="s">
        <v>18</v>
      </c>
      <c r="C451" s="6">
        <v>73</v>
      </c>
      <c r="D451" s="6">
        <v>1304</v>
      </c>
      <c r="E451" s="6" t="s">
        <v>19</v>
      </c>
      <c r="F451" s="6">
        <v>95192</v>
      </c>
    </row>
    <row r="452" spans="1:6" x14ac:dyDescent="0.25">
      <c r="A452" s="6" t="s">
        <v>27</v>
      </c>
      <c r="B452" s="6" t="s">
        <v>36</v>
      </c>
      <c r="C452" s="6">
        <v>17</v>
      </c>
      <c r="D452" s="6">
        <v>1412</v>
      </c>
      <c r="E452" s="6" t="s">
        <v>38</v>
      </c>
      <c r="F452" s="6">
        <v>24004</v>
      </c>
    </row>
    <row r="453" spans="1:6" x14ac:dyDescent="0.25">
      <c r="A453" s="6" t="s">
        <v>28</v>
      </c>
      <c r="B453" s="6" t="s">
        <v>18</v>
      </c>
      <c r="C453" s="6">
        <v>13</v>
      </c>
      <c r="D453" s="6">
        <v>1003</v>
      </c>
      <c r="E453" s="6" t="s">
        <v>19</v>
      </c>
      <c r="F453" s="6">
        <v>13039</v>
      </c>
    </row>
    <row r="454" spans="1:6" x14ac:dyDescent="0.25">
      <c r="A454" s="6" t="s">
        <v>27</v>
      </c>
      <c r="B454" s="6" t="s">
        <v>30</v>
      </c>
      <c r="C454" s="6">
        <v>89</v>
      </c>
      <c r="D454" s="6">
        <v>1085</v>
      </c>
      <c r="E454" s="6" t="s">
        <v>34</v>
      </c>
      <c r="F454" s="6">
        <v>96565</v>
      </c>
    </row>
    <row r="455" spans="1:6" x14ac:dyDescent="0.25">
      <c r="A455" s="6" t="s">
        <v>27</v>
      </c>
      <c r="B455" s="6" t="s">
        <v>18</v>
      </c>
      <c r="C455" s="6">
        <v>22</v>
      </c>
      <c r="D455" s="6">
        <v>1305</v>
      </c>
      <c r="E455" s="6" t="s">
        <v>34</v>
      </c>
      <c r="F455" s="6">
        <v>28710</v>
      </c>
    </row>
  </sheetData>
  <pageMargins left="0.7" right="0.7" top="0.75" bottom="0.75" header="0.3" footer="0.3"/>
  <pageSetup orientation="portrait" r:id="rId1"/>
  <drawing r:id="rId2"/>
  <tableParts count="1">
    <tablePart r:id="rId3"/>
  </tableParts>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main</vt:lpstr>
      <vt:lpstr>1</vt:lpstr>
      <vt:lpstr>1 (2)</vt:lpstr>
      <vt:lpstr>2</vt:lpstr>
      <vt:lpstr>3</vt:lpstr>
      <vt:lpstr>4</vt:lpstr>
      <vt:lpstr>EXAMPLE_PROJECTS</vt:lpstr>
      <vt:lpstr>PIVOT</vt:lpstr>
      <vt:lpstr>PIVOT (2)</vt:lpstr>
      <vt:lpstr>DYNAMIC_CHART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2017-08-14T12:09:01Z</dcterms:modified>
</cp:coreProperties>
</file>